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tabRatio="861" activeTab="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'РІК'!$A$1:$AF$60</definedName>
  </definedNames>
  <calcPr fullCalcOnLoad="1"/>
</workbook>
</file>

<file path=xl/sharedStrings.xml><?xml version="1.0" encoding="utf-8"?>
<sst xmlns="http://schemas.openxmlformats.org/spreadsheetml/2006/main" count="722" uniqueCount="72">
  <si>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</si>
  <si>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</si>
  <si>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</si>
  <si>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</si>
  <si>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</si>
  <si>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</si>
  <si>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</si>
  <si>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</si>
  <si>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</si>
  <si>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</si>
  <si>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</si>
  <si>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</si>
  <si>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</si>
  <si>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</si>
  <si>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</si>
  <si>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</si>
  <si>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</si>
  <si>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</si>
  <si>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</si>
  <si>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</si>
  <si>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</si>
  <si>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</si>
  <si>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</si>
  <si>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</si>
  <si>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</si>
  <si>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</si>
  <si>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</si>
  <si>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</si>
  <si>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</si>
  <si>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</si>
  <si>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</si>
  <si>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</si>
  <si>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</si>
  <si>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</si>
  <si>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</si>
  <si>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</si>
  <si>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</si>
  <si>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</si>
  <si>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</si>
  <si>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</si>
  <si>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</si>
  <si>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</si>
  <si>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</si>
  <si>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</si>
  <si>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</si>
  <si>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</si>
  <si>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</si>
  <si>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</si>
  <si>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</si>
  <si>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</si>
  <si>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</si>
  <si>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</si>
  <si>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</si>
  <si>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</si>
  <si>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</si>
  <si>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</si>
  <si>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</si>
  <si>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</si>
  <si>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</si>
  <si>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</si>
  <si>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</si>
  <si>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</si>
  <si>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</si>
  <si>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</si>
  <si>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</si>
  <si>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</si>
  <si>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</si>
  <si>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</si>
  <si>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</si>
  <si>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</si>
  <si>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</si>
  <si>
    <t>Видатки на утримання закладів освіти за березень 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</si>
</sst>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66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01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18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0" fillId="0" borderId="0" xfId="60" applyFont="1" applyFill="1" applyAlignment="1">
      <alignment/>
    </xf>
    <xf numFmtId="201" fontId="1" fillId="0" borderId="0" xfId="6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30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30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30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30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30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30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30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30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30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30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30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30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30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30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30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30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30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30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30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30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52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53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54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55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56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57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58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59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60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61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5" t="s">
        <v>62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5" t="s">
        <v>63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5" t="s">
        <v>64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5" t="s">
        <v>65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5" t="s">
        <v>66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5" t="s">
        <v>67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5" t="s">
        <v>68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4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0</v>
      </c>
      <c r="C48" s="8">
        <f aca="true" t="shared" si="6" ref="C48:W48">SUM(C30:C47)</f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85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2" sqref="J42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0.2812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16384" width="9.140625" style="10" customWidth="1"/>
  </cols>
  <sheetData>
    <row r="1" ht="15.75">
      <c r="B1" s="11" t="s">
        <v>46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47</v>
      </c>
      <c r="Y3" s="49" t="s">
        <v>48</v>
      </c>
      <c r="Z3" s="12">
        <v>2022</v>
      </c>
      <c r="AA3" s="12" t="s">
        <v>49</v>
      </c>
      <c r="AB3" s="12">
        <v>2021</v>
      </c>
      <c r="AC3" s="12"/>
      <c r="AD3" s="49" t="s">
        <v>48</v>
      </c>
      <c r="AE3" s="49" t="s">
        <v>50</v>
      </c>
      <c r="AF3" s="12" t="s">
        <v>49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січень!B5+лютий!B5+березень!#REF!+квітень!B5+травень!B5+червень!B5+липень!B5+серпень!B5+вересень!B5+жовтень!B5+листопад!B5+грудень!B5</f>
        <v>#REF!</v>
      </c>
      <c r="C5" s="4" t="e">
        <f>січень!C5+лютий!C5+березень!#REF!+квітень!C5+травень!C5+червень!C5+липень!C5+серпень!C5+вересень!C5+жовтень!C5+листопад!C5+грудень!C5</f>
        <v>#REF!</v>
      </c>
      <c r="D5" s="4" t="e">
        <f>січень!D5+лютий!D5+березень!#REF!+квітень!D5+травень!D5+червень!D5+липень!D5+серпень!D5+вересень!D5+жовтень!D5+листопад!D5+грудень!D5</f>
        <v>#REF!</v>
      </c>
      <c r="E5" s="4" t="e">
        <f>січень!E5+лютий!E5+березень!#REF!+квітень!E5+травень!E5+червень!E5+липень!E5+серпень!E5+вересень!E5+жовтень!E5+листопад!E5+грудень!E5</f>
        <v>#REF!</v>
      </c>
      <c r="F5" s="4" t="e">
        <f>січень!F5+лютий!F5+березень!#REF!+квітень!F5+травень!F5+червень!F5+липень!F5+серпень!F5+вересень!F5+жовтень!F5+листопад!F5+грудень!F5</f>
        <v>#REF!</v>
      </c>
      <c r="G5" s="4" t="e">
        <f>січень!G5+лютий!G5+березень!#REF!+квітень!G5+травень!G5+червень!G5+липень!G5+серпень!G5+вересень!G5+жовтень!G5+листопад!G5+грудень!G5</f>
        <v>#REF!</v>
      </c>
      <c r="H5" s="4" t="e">
        <f>січень!H5+лютий!H5+березень!#REF!+квітень!H5+травень!H5+червень!H5+липень!H5+серпень!H5+вересень!H5+жовтень!H5+листопад!H5+грудень!H5</f>
        <v>#REF!</v>
      </c>
      <c r="I5" s="4" t="e">
        <f>січень!I5+лютий!I5+березень!#REF!+квітень!I5+травень!I5+червень!I5+липень!I5+серпень!I5+вересень!I5+жовтень!I5+листопад!I5+грудень!I5</f>
        <v>#REF!</v>
      </c>
      <c r="J5" s="4" t="e">
        <f>січень!J5+лютий!J5+березень!#REF!+квітень!J5+травень!J5+червень!J5+липень!J5+серпень!J5+вересень!J5+жовтень!J5+листопад!J5+грудень!J5</f>
        <v>#REF!</v>
      </c>
      <c r="K5" s="4" t="e">
        <f>січень!K5+лютий!K5+березень!#REF!+квітень!K5+травень!K5+червень!K5+липень!K5+серпень!K5+вересень!K5+жовтень!K5+листопад!K5+грудень!K5</f>
        <v>#REF!</v>
      </c>
      <c r="L5" s="4" t="e">
        <f>січень!L5+лютий!L5+березень!#REF!+квітень!L5+травень!L5+червень!L5+липень!L5+серпень!L5+вересень!L5+жовтень!L5+листопад!L5+грудень!L5</f>
        <v>#REF!</v>
      </c>
      <c r="M5" s="4" t="e">
        <f>січень!M5+лютий!M5+березень!#REF!+квітень!M5+травень!M5+червень!M5+липень!M5+серпень!M5+вересень!M5+жовтень!M5+листопад!M5+грудень!M5</f>
        <v>#REF!</v>
      </c>
      <c r="N5" s="4" t="e">
        <f>січень!N5+лютий!N5+березень!#REF!+квітень!N5+травень!N5+червень!N5+липень!N5+серпень!N5+вересень!N5+жовтень!N5+листопад!N5+грудень!N5</f>
        <v>#REF!</v>
      </c>
      <c r="O5" s="4" t="e">
        <f>січень!O5+лютий!O5+березень!#REF!+квітень!O5+травень!O5+червень!O5+липень!O5+серпень!O5+вересень!O5+жовтень!O5+листопад!O5+грудень!O5</f>
        <v>#REF!</v>
      </c>
      <c r="P5" s="4" t="e">
        <f>січень!P5+лютий!P5+березень!#REF!+квітень!P5+травень!P5+червень!P5+липень!P5+серпень!P5+вересень!P5+жовтень!P5+листопад!P5+грудень!P5</f>
        <v>#REF!</v>
      </c>
      <c r="Q5" s="4" t="e">
        <f>січень!Q5+лютий!Q5+березень!#REF!+квітень!Q5+травень!Q5+червень!Q5+липень!Q5+серпень!Q5+вересень!Q5+жовтень!Q5+листопад!Q5+грудень!Q5</f>
        <v>#REF!</v>
      </c>
      <c r="R5" s="4" t="e">
        <f>січень!R5+лютий!R5+березень!#REF!+квітень!R5+травень!R5+червень!R5+липень!R5+серпень!R5+вересень!R5+жовтень!R5+листопад!R5+грудень!R5</f>
        <v>#REF!</v>
      </c>
      <c r="S5" s="30" t="e">
        <f>SUM(B5:R5)</f>
        <v>#REF!</v>
      </c>
      <c r="T5" s="4" t="e">
        <f>січень!T5+лютий!T5+березень!#REF!+квітень!T5+травень!T5+червень!T5+липень!T5+серпень!T5+вересень!T5+жовтень!T5+листопад!T5+грудень!T5</f>
        <v>#REF!</v>
      </c>
      <c r="U5" s="4" t="e">
        <f>січень!U5+лютий!U5+березень!#REF!+квітень!U5+травень!U5+червень!U5+липень!U5+серпень!U5+вересень!U5+жовтень!U5+листопад!U5+грудень!U5</f>
        <v>#REF!</v>
      </c>
      <c r="V5" s="4" t="e">
        <f>січень!V5+лютий!V5+березень!#REF!+квітень!V5+травень!V5+червень!V5+липень!V5+серпень!V5+вересень!V5+жовтень!V5+листопад!V5+грудень!V5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47" t="e">
        <f>W5/X5</f>
        <v>#REF!</v>
      </c>
      <c r="Z5" s="15">
        <v>6433.7</v>
      </c>
      <c r="AA5" s="47">
        <f aca="true" t="shared" si="1" ref="AA5:AA28">Z5-AB5</f>
        <v>-419.8000000000002</v>
      </c>
      <c r="AB5" s="50">
        <v>6853.5</v>
      </c>
      <c r="AC5" s="12"/>
      <c r="AD5" s="55">
        <v>50393</v>
      </c>
      <c r="AE5" s="52">
        <v>47306</v>
      </c>
      <c r="AF5" s="52">
        <f>AE5-AD5</f>
        <v>-3087</v>
      </c>
      <c r="AG5" s="58"/>
    </row>
    <row r="6" spans="1:33" ht="12.75">
      <c r="A6" s="3">
        <v>3</v>
      </c>
      <c r="B6" s="4" t="e">
        <f>січень!B6+лютий!B6+березень!#REF!+квітень!B6+травень!B6+червень!B6+липень!B6+серпень!B6+вересень!B6+жовтень!B6+листопад!B6+грудень!B6</f>
        <v>#REF!</v>
      </c>
      <c r="C6" s="4" t="e">
        <f>січень!C6+лютий!C6+березень!#REF!+квітень!C6+травень!C6+червень!C6+липень!C6+серпень!C6+вересень!C6+жовтень!C6+листопад!C6+грудень!C6</f>
        <v>#REF!</v>
      </c>
      <c r="D6" s="4" t="e">
        <f>січень!D6+лютий!D6+березень!#REF!+квітень!D6+травень!D6+червень!D6+липень!D6+серпень!D6+вересень!D6+жовтень!D6+листопад!D6+грудень!D6</f>
        <v>#REF!</v>
      </c>
      <c r="E6" s="4" t="e">
        <f>січень!E6+лютий!E6+березень!#REF!+квітень!E6+травень!E6+червень!E6+липень!E6+серпень!E6+вересень!E6+жовтень!E6+листопад!E6+грудень!E6</f>
        <v>#REF!</v>
      </c>
      <c r="F6" s="4" t="e">
        <f>січень!F6+лютий!F6+березень!#REF!+квітень!F6+травень!F6+червень!F6+липень!F6+серпень!F6+вересень!F6+жовтень!F6+листопад!F6+грудень!F6</f>
        <v>#REF!</v>
      </c>
      <c r="G6" s="4" t="e">
        <f>січень!G6+лютий!G6+березень!#REF!+квітень!G6+травень!G6+червень!G6+липень!G6+серпень!G6+вересень!G6+жовтень!G6+листопад!G6+грудень!G6</f>
        <v>#REF!</v>
      </c>
      <c r="H6" s="4" t="e">
        <f>січень!H6+лютий!H6+березень!#REF!+квітень!H6+травень!H6+червень!H6+липень!H6+серпень!H6+вересень!H6+жовтень!H6+листопад!H6+грудень!H6</f>
        <v>#REF!</v>
      </c>
      <c r="I6" s="4" t="e">
        <f>січень!I6+лютий!I6+березень!#REF!+квітень!I6+травень!I6+червень!I6+липень!I6+серпень!I6+вересень!I6+жовтень!I6+листопад!I6+грудень!I6</f>
        <v>#REF!</v>
      </c>
      <c r="J6" s="4" t="e">
        <f>січень!J6+лютий!J6+березень!#REF!+квітень!J6+травень!J6+червень!J6+липень!J6+серпень!J6+вересень!J6+жовтень!J6+листопад!J6+грудень!J6</f>
        <v>#REF!</v>
      </c>
      <c r="K6" s="4" t="e">
        <f>січень!K6+лютий!K6+березень!#REF!+квітень!K6+травень!K6+червень!K6+липень!K6+серпень!K6+вересень!K6+жовтень!K6+листопад!K6+грудень!K6</f>
        <v>#REF!</v>
      </c>
      <c r="L6" s="4" t="e">
        <f>січень!L6+лютий!L6+березень!#REF!+квітень!L6+травень!L6+червень!L6+липень!L6+серпень!L6+вересень!L6+жовтень!L6+листопад!L6+грудень!L6</f>
        <v>#REF!</v>
      </c>
      <c r="M6" s="4" t="e">
        <f>січень!M6+лютий!M6+березень!#REF!+квітень!M6+травень!M6+червень!M6+липень!M6+серпень!M6+вересень!M6+жовтень!M6+листопад!M6+грудень!M6</f>
        <v>#REF!</v>
      </c>
      <c r="N6" s="4" t="e">
        <f>січень!N6+лютий!N6+березень!#REF!+квітень!N6+травень!N6+червень!N6+липень!N6+серпень!N6+вересень!N6+жовтень!N6+листопад!N6+грудень!N6</f>
        <v>#REF!</v>
      </c>
      <c r="O6" s="4" t="e">
        <f>січень!O6+лютий!O6+березень!#REF!+квітень!O6+травень!O6+червень!O6+липень!O6+серпень!O6+вересень!O6+жовтень!O6+листопад!O6+грудень!O6</f>
        <v>#REF!</v>
      </c>
      <c r="P6" s="4" t="e">
        <f>січень!P6+лютий!P6+березень!#REF!+квітень!P6+травень!P6+червень!P6+липень!P6+серпень!P6+вересень!P6+жовтень!P6+листопад!P6+грудень!P6</f>
        <v>#REF!</v>
      </c>
      <c r="Q6" s="4" t="e">
        <f>січень!Q6+лютий!Q6+березень!#REF!+квітень!Q6+травень!Q6+червень!Q6+липень!Q6+серпень!Q6+вересень!Q6+жовтень!Q6+листопад!Q6+грудень!Q6</f>
        <v>#REF!</v>
      </c>
      <c r="R6" s="4" t="e">
        <f>січень!R6+лютий!R6+березень!#REF!+квітень!R6+травень!R6+червень!R6+липень!R6+серпень!R6+вересень!R6+жовтень!R6+листопад!R6+грудень!R6</f>
        <v>#REF!</v>
      </c>
      <c r="S6" s="30" t="e">
        <f aca="true" t="shared" si="2" ref="S6:S27">SUM(B6:R6)</f>
        <v>#REF!</v>
      </c>
      <c r="T6" s="4" t="e">
        <f>січень!T6+лютий!T6+березень!#REF!+квітень!T6+травень!T6+червень!T6+липень!T6+серпень!T6+вересень!T6+жовтень!T6+листопад!T6+грудень!T6</f>
        <v>#REF!</v>
      </c>
      <c r="U6" s="4" t="e">
        <f>січень!U6+лютий!U6+березень!#REF!+квітень!U6+травень!U6+червень!U6+липень!U6+серпень!U6+вересень!U6+жовтень!U6+листопад!U6+грудень!U6</f>
        <v>#REF!</v>
      </c>
      <c r="V6" s="4" t="e">
        <f>січень!V6+лютий!V6+березень!#REF!+квітень!V6+травень!V6+червень!V6+липень!V6+серпень!V6+вересень!V6+жовтень!V6+листопад!V6+грудень!V6</f>
        <v>#REF!</v>
      </c>
      <c r="W6" s="5" t="e">
        <f t="shared" si="0"/>
        <v>#REF!</v>
      </c>
      <c r="X6" s="12">
        <v>118</v>
      </c>
      <c r="Y6" s="47" t="e">
        <f aca="true" t="shared" si="3" ref="Y6:Y62">W6/X6</f>
        <v>#REF!</v>
      </c>
      <c r="Z6" s="15">
        <v>4114.1</v>
      </c>
      <c r="AA6" s="47">
        <f t="shared" si="1"/>
        <v>102.30000000000018</v>
      </c>
      <c r="AB6" s="50">
        <v>4011.8</v>
      </c>
      <c r="AC6" s="12"/>
      <c r="AD6" s="55">
        <v>33998</v>
      </c>
      <c r="AE6" s="52">
        <v>34865</v>
      </c>
      <c r="AF6" s="52">
        <f aca="true" t="shared" si="4" ref="AF6:AF28">AE6-AD6</f>
        <v>867</v>
      </c>
      <c r="AG6" s="58"/>
    </row>
    <row r="7" spans="1:33" ht="12.75">
      <c r="A7" s="3">
        <v>4</v>
      </c>
      <c r="B7" s="4" t="e">
        <f>січень!B7+лютий!B7+березень!#REF!+квітень!B7+травень!B7+червень!B7+липень!B7+серпень!B7+вересень!B7+жовтень!B7+листопад!B7+грудень!B7</f>
        <v>#REF!</v>
      </c>
      <c r="C7" s="4" t="e">
        <f>січень!C7+лютий!C7+березень!#REF!+квітень!C7+травень!C7+червень!C7+липень!C7+серпень!C7+вересень!C7+жовтень!C7+листопад!C7+грудень!C7</f>
        <v>#REF!</v>
      </c>
      <c r="D7" s="4" t="e">
        <f>січень!D7+лютий!D7+березень!#REF!+квітень!D7+травень!D7+червень!D7+липень!D7+серпень!D7+вересень!D7+жовтень!D7+листопад!D7+грудень!D7</f>
        <v>#REF!</v>
      </c>
      <c r="E7" s="4" t="e">
        <f>січень!E7+лютий!E7+березень!#REF!+квітень!E7+травень!E7+червень!E7+липень!E7+серпень!E7+вересень!E7+жовтень!E7+листопад!E7+грудень!E7</f>
        <v>#REF!</v>
      </c>
      <c r="F7" s="4" t="e">
        <f>січень!F7+лютий!F7+березень!#REF!+квітень!F7+травень!F7+червень!F7+липень!F7+серпень!F7+вересень!F7+жовтень!F7+листопад!F7+грудень!F7</f>
        <v>#REF!</v>
      </c>
      <c r="G7" s="4" t="e">
        <f>січень!G7+лютий!G7+березень!#REF!+квітень!G7+травень!G7+червень!G7+липень!G7+серпень!G7+вересень!G7+жовтень!G7+листопад!G7+грудень!G7</f>
        <v>#REF!</v>
      </c>
      <c r="H7" s="4" t="e">
        <f>січень!H7+лютий!H7+березень!#REF!+квітень!H7+травень!H7+червень!H7+липень!H7+серпень!H7+вересень!H7+жовтень!H7+листопад!H7+грудень!H7</f>
        <v>#REF!</v>
      </c>
      <c r="I7" s="4" t="e">
        <f>січень!I7+лютий!I7+березень!#REF!+квітень!I7+травень!I7+червень!I7+липень!I7+серпень!I7+вересень!I7+жовтень!I7+листопад!I7+грудень!I7</f>
        <v>#REF!</v>
      </c>
      <c r="J7" s="4" t="e">
        <f>січень!J7+лютий!J7+березень!#REF!+квітень!J7+травень!J7+червень!J7+липень!J7+серпень!J7+вересень!J7+жовтень!J7+листопад!J7+грудень!J7</f>
        <v>#REF!</v>
      </c>
      <c r="K7" s="4" t="e">
        <f>січень!K7+лютий!K7+березень!#REF!+квітень!K7+травень!K7+червень!K7+липень!K7+серпень!K7+вересень!K7+жовтень!K7+листопад!K7+грудень!K7</f>
        <v>#REF!</v>
      </c>
      <c r="L7" s="4" t="e">
        <f>січень!L7+лютий!L7+березень!#REF!+квітень!L7+травень!L7+червень!L7+липень!L7+серпень!L7+вересень!L7+жовтень!L7+листопад!L7+грудень!L7</f>
        <v>#REF!</v>
      </c>
      <c r="M7" s="4" t="e">
        <f>січень!M7+лютий!M7+березень!#REF!+квітень!M7+травень!M7+червень!M7+липень!M7+серпень!M7+вересень!M7+жовтень!M7+листопад!M7+грудень!M7</f>
        <v>#REF!</v>
      </c>
      <c r="N7" s="4" t="e">
        <f>січень!N7+лютий!N7+березень!#REF!+квітень!N7+травень!N7+червень!N7+липень!N7+серпень!N7+вересень!N7+жовтень!N7+листопад!N7+грудень!N7</f>
        <v>#REF!</v>
      </c>
      <c r="O7" s="4" t="e">
        <f>січень!O7+лютий!O7+березень!#REF!+квітень!O7+травень!O7+червень!O7+липень!O7+серпень!O7+вересень!O7+жовтень!O7+листопад!O7+грудень!O7</f>
        <v>#REF!</v>
      </c>
      <c r="P7" s="4" t="e">
        <f>січень!P7+лютий!P7+березень!#REF!+квітень!P7+травень!P7+червень!P7+липень!P7+серпень!P7+вересень!P7+жовтень!P7+листопад!P7+грудень!P7</f>
        <v>#REF!</v>
      </c>
      <c r="Q7" s="4" t="e">
        <f>січень!Q7+лютий!Q7+березень!#REF!+квітень!Q7+травень!Q7+червень!Q7+липень!Q7+серпень!Q7+вересень!Q7+жовтень!Q7+листопад!Q7+грудень!Q7</f>
        <v>#REF!</v>
      </c>
      <c r="R7" s="4" t="e">
        <f>січень!R7+лютий!R7+березень!#REF!+квітень!R7+травень!R7+червень!R7+липень!R7+серпень!R7+вересень!R7+жовтень!R7+листопад!R7+грудень!R7</f>
        <v>#REF!</v>
      </c>
      <c r="S7" s="30" t="e">
        <f t="shared" si="2"/>
        <v>#REF!</v>
      </c>
      <c r="T7" s="4" t="e">
        <f>січень!T7+лютий!T7+березень!#REF!+квітень!T7+травень!T7+червень!T7+липень!T7+серпень!T7+вересень!T7+жовтень!T7+листопад!T7+грудень!T7</f>
        <v>#REF!</v>
      </c>
      <c r="U7" s="4" t="e">
        <f>січень!U7+лютий!U7+березень!#REF!+квітень!U7+травень!U7+червень!U7+липень!U7+серпень!U7+вересень!U7+жовтень!U7+листопад!U7+грудень!U7</f>
        <v>#REF!</v>
      </c>
      <c r="V7" s="4" t="e">
        <f>січень!V7+лютий!V7+березень!#REF!+квітень!V7+травень!V7+червень!V7+липень!V7+серпень!V7+вересень!V7+жовтень!V7+листопад!V7+грудень!V7</f>
        <v>#REF!</v>
      </c>
      <c r="W7" s="5" t="e">
        <f t="shared" si="0"/>
        <v>#REF!</v>
      </c>
      <c r="X7" s="12">
        <v>91</v>
      </c>
      <c r="Y7" s="47" t="e">
        <f t="shared" si="3"/>
        <v>#REF!</v>
      </c>
      <c r="Z7" s="15">
        <v>4769.9</v>
      </c>
      <c r="AA7" s="47">
        <f t="shared" si="1"/>
        <v>356.2999999999993</v>
      </c>
      <c r="AB7" s="50">
        <v>4413.6</v>
      </c>
      <c r="AC7" s="12"/>
      <c r="AD7" s="55">
        <v>48501</v>
      </c>
      <c r="AE7" s="52">
        <v>52416</v>
      </c>
      <c r="AF7" s="52">
        <f t="shared" si="4"/>
        <v>3915</v>
      </c>
      <c r="AG7" s="58"/>
    </row>
    <row r="8" spans="1:33" ht="12.75">
      <c r="A8" s="3">
        <v>5</v>
      </c>
      <c r="B8" s="4" t="e">
        <f>січень!B8+лютий!B8+березень!#REF!+квітень!B8+травень!B8+червень!B8+липень!B8+серпень!B8+вересень!B8+жовтень!B8+листопад!B8+грудень!B8</f>
        <v>#REF!</v>
      </c>
      <c r="C8" s="4" t="e">
        <f>січень!C8+лютий!C8+березень!#REF!+квітень!C8+травень!C8+червень!C8+липень!C8+серпень!C8+вересень!C8+жовтень!C8+листопад!C8+грудень!C8</f>
        <v>#REF!</v>
      </c>
      <c r="D8" s="4" t="e">
        <f>січень!D8+лютий!D8+березень!#REF!+квітень!D8+травень!D8+червень!D8+липень!D8+серпень!D8+вересень!D8+жовтень!D8+листопад!D8+грудень!D8</f>
        <v>#REF!</v>
      </c>
      <c r="E8" s="4" t="e">
        <f>січень!E8+лютий!E8+березень!#REF!+квітень!E8+травень!E8+червень!E8+липень!E8+серпень!E8+вересень!E8+жовтень!E8+листопад!E8+грудень!E8</f>
        <v>#REF!</v>
      </c>
      <c r="F8" s="4" t="e">
        <f>січень!F8+лютий!F8+березень!#REF!+квітень!F8+травень!F8+червень!F8+липень!F8+серпень!F8+вересень!F8+жовтень!F8+листопад!F8+грудень!F8</f>
        <v>#REF!</v>
      </c>
      <c r="G8" s="4" t="e">
        <f>січень!G8+лютий!G8+березень!#REF!+квітень!G8+травень!G8+червень!G8+липень!G8+серпень!G8+вересень!G8+жовтень!G8+листопад!G8+грудень!G8</f>
        <v>#REF!</v>
      </c>
      <c r="H8" s="4" t="e">
        <f>січень!H8+лютий!H8+березень!#REF!+квітень!H8+травень!H8+червень!H8+липень!H8+серпень!H8+вересень!H8+жовтень!H8+листопад!H8+грудень!H8</f>
        <v>#REF!</v>
      </c>
      <c r="I8" s="4" t="e">
        <f>січень!I8+лютий!I8+березень!#REF!+квітень!I8+травень!I8+червень!I8+липень!I8+серпень!I8+вересень!I8+жовтень!I8+листопад!I8+грудень!I8</f>
        <v>#REF!</v>
      </c>
      <c r="J8" s="4" t="e">
        <f>січень!J8+лютий!J8+березень!#REF!+квітень!J8+травень!J8+червень!J8+липень!J8+серпень!J8+вересень!J8+жовтень!J8+листопад!J8+грудень!J8</f>
        <v>#REF!</v>
      </c>
      <c r="K8" s="4" t="e">
        <f>січень!K8+лютий!K8+березень!#REF!+квітень!K8+травень!K8+червень!K8+липень!K8+серпень!K8+вересень!K8+жовтень!K8+листопад!K8+грудень!K8</f>
        <v>#REF!</v>
      </c>
      <c r="L8" s="4" t="e">
        <f>січень!L8+лютий!L8+березень!#REF!+квітень!L8+травень!L8+червень!L8+липень!L8+серпень!L8+вересень!L8+жовтень!L8+листопад!L8+грудень!L8</f>
        <v>#REF!</v>
      </c>
      <c r="M8" s="4" t="e">
        <f>січень!M8+лютий!M8+березень!#REF!+квітень!M8+травень!M8+червень!M8+липень!M8+серпень!M8+вересень!M8+жовтень!M8+листопад!M8+грудень!M8</f>
        <v>#REF!</v>
      </c>
      <c r="N8" s="4" t="e">
        <f>січень!N8+лютий!N8+березень!#REF!+квітень!N8+травень!N8+червень!N8+липень!N8+серпень!N8+вересень!N8+жовтень!N8+листопад!N8+грудень!N8</f>
        <v>#REF!</v>
      </c>
      <c r="O8" s="4" t="e">
        <f>січень!O8+лютий!O8+березень!#REF!+квітень!O8+травень!O8+червень!O8+липень!O8+серпень!O8+вересень!O8+жовтень!O8+листопад!O8+грудень!O8</f>
        <v>#REF!</v>
      </c>
      <c r="P8" s="4" t="e">
        <f>січень!P8+лютий!P8+березень!#REF!+квітень!P8+травень!P8+червень!P8+липень!P8+серпень!P8+вересень!P8+жовтень!P8+листопад!P8+грудень!P8</f>
        <v>#REF!</v>
      </c>
      <c r="Q8" s="4" t="e">
        <f>січень!Q8+лютий!Q8+березень!#REF!+квітень!Q8+травень!Q8+червень!Q8+липень!Q8+серпень!Q8+вересень!Q8+жовтень!Q8+листопад!Q8+грудень!Q8</f>
        <v>#REF!</v>
      </c>
      <c r="R8" s="4" t="e">
        <f>січень!R8+лютий!R8+березень!#REF!+квітень!R8+травень!R8+червень!R8+липень!R8+серпень!R8+вересень!R8+жовтень!R8+листопад!R8+грудень!R8</f>
        <v>#REF!</v>
      </c>
      <c r="S8" s="30" t="e">
        <f t="shared" si="2"/>
        <v>#REF!</v>
      </c>
      <c r="T8" s="4" t="e">
        <f>січень!T8+лютий!T8+березень!#REF!+квітень!T8+травень!T8+червень!T8+липень!T8+серпень!T8+вересень!T8+жовтень!T8+листопад!T8+грудень!T8</f>
        <v>#REF!</v>
      </c>
      <c r="U8" s="4" t="e">
        <f>січень!U8+лютий!U8+березень!#REF!+квітень!U8+травень!U8+червень!U8+липень!U8+серпень!U8+вересень!U8+жовтень!U8+листопад!U8+грудень!U8</f>
        <v>#REF!</v>
      </c>
      <c r="V8" s="4" t="e">
        <f>січень!V8+лютий!V8+березень!#REF!+квітень!V8+травень!V8+червень!V8+липень!V8+серпень!V8+вересень!V8+жовтень!V8+листопад!V8+грудень!V8</f>
        <v>#REF!</v>
      </c>
      <c r="W8" s="5" t="e">
        <f t="shared" si="0"/>
        <v>#REF!</v>
      </c>
      <c r="X8" s="12">
        <v>145</v>
      </c>
      <c r="Y8" s="47" t="e">
        <f t="shared" si="3"/>
        <v>#REF!</v>
      </c>
      <c r="Z8" s="15">
        <v>10377.7</v>
      </c>
      <c r="AA8" s="47">
        <f t="shared" si="1"/>
        <v>91.60000000000036</v>
      </c>
      <c r="AB8" s="50">
        <v>10286.1</v>
      </c>
      <c r="AC8" s="12"/>
      <c r="AD8" s="55">
        <v>70938</v>
      </c>
      <c r="AE8" s="52">
        <v>71571</v>
      </c>
      <c r="AF8" s="52">
        <f t="shared" si="4"/>
        <v>633</v>
      </c>
      <c r="AG8" s="58"/>
    </row>
    <row r="9" spans="1:33" ht="12.75">
      <c r="A9" s="3">
        <v>6</v>
      </c>
      <c r="B9" s="4" t="e">
        <f>січень!B9+лютий!B9+березень!#REF!+квітень!B9+травень!B9+червень!B9+липень!B9+серпень!B9+вересень!B9+жовтень!B9+листопад!B9+грудень!B9</f>
        <v>#REF!</v>
      </c>
      <c r="C9" s="4" t="e">
        <f>січень!C9+лютий!C9+березень!#REF!+квітень!C9+травень!C9+червень!C9+липень!C9+серпень!C9+вересень!C9+жовтень!C9+листопад!C9+грудень!C9</f>
        <v>#REF!</v>
      </c>
      <c r="D9" s="4" t="e">
        <f>січень!D9+лютий!D9+березень!#REF!+квітень!D9+травень!D9+червень!D9+липень!D9+серпень!D9+вересень!D9+жовтень!D9+листопад!D9+грудень!D9</f>
        <v>#REF!</v>
      </c>
      <c r="E9" s="4" t="e">
        <f>січень!E9+лютий!E9+березень!#REF!+квітень!E9+травень!E9+червень!E9+липень!E9+серпень!E9+вересень!E9+жовтень!E9+листопад!E9+грудень!E9</f>
        <v>#REF!</v>
      </c>
      <c r="F9" s="4" t="e">
        <f>січень!F9+лютий!F9+березень!#REF!+квітень!F9+травень!F9+червень!F9+липень!F9+серпень!F9+вересень!F9+жовтень!F9+листопад!F9+грудень!F9</f>
        <v>#REF!</v>
      </c>
      <c r="G9" s="4" t="e">
        <f>січень!G9+лютий!G9+березень!#REF!+квітень!G9+травень!G9+червень!G9+липень!G9+серпень!G9+вересень!G9+жовтень!G9+листопад!G9+грудень!G9</f>
        <v>#REF!</v>
      </c>
      <c r="H9" s="4" t="e">
        <f>січень!H9+лютий!H9+березень!#REF!+квітень!H9+травень!H9+червень!H9+липень!H9+серпень!H9+вересень!H9+жовтень!H9+листопад!H9+грудень!H9</f>
        <v>#REF!</v>
      </c>
      <c r="I9" s="4" t="e">
        <f>січень!I9+лютий!I9+березень!#REF!+квітень!I9+травень!I9+червень!I9+липень!I9+серпень!I9+вересень!I9+жовтень!I9+листопад!I9+грудень!I9</f>
        <v>#REF!</v>
      </c>
      <c r="J9" s="4" t="e">
        <f>січень!J9+лютий!J9+березень!#REF!+квітень!J9+травень!J9+червень!J9+липень!J9+серпень!J9+вересень!J9+жовтень!J9+листопад!J9+грудень!J9</f>
        <v>#REF!</v>
      </c>
      <c r="K9" s="4" t="e">
        <f>січень!K9+лютий!K9+березень!#REF!+квітень!K9+травень!K9+червень!K9+липень!K9+серпень!K9+вересень!K9+жовтень!K9+листопад!K9+грудень!K9</f>
        <v>#REF!</v>
      </c>
      <c r="L9" s="4" t="e">
        <f>січень!L9+лютий!L9+березень!#REF!+квітень!L9+травень!L9+червень!L9+липень!L9+серпень!L9+вересень!L9+жовтень!L9+листопад!L9+грудень!L9</f>
        <v>#REF!</v>
      </c>
      <c r="M9" s="4" t="e">
        <f>січень!M9+лютий!M9+березень!#REF!+квітень!M9+травень!M9+червень!M9+липень!M9+серпень!M9+вересень!M9+жовтень!M9+листопад!M9+грудень!M9</f>
        <v>#REF!</v>
      </c>
      <c r="N9" s="4" t="e">
        <f>січень!N9+лютий!N9+березень!#REF!+квітень!N9+травень!N9+червень!N9+липень!N9+серпень!N9+вересень!N9+жовтень!N9+листопад!N9+грудень!N9</f>
        <v>#REF!</v>
      </c>
      <c r="O9" s="4" t="e">
        <f>січень!O9+лютий!O9+березень!#REF!+квітень!O9+травень!O9+червень!O9+липень!O9+серпень!O9+вересень!O9+жовтень!O9+листопад!O9+грудень!O9</f>
        <v>#REF!</v>
      </c>
      <c r="P9" s="4" t="e">
        <f>січень!P9+лютий!P9+березень!#REF!+квітень!P9+травень!P9+червень!P9+липень!P9+серпень!P9+вересень!P9+жовтень!P9+листопад!P9+грудень!P9</f>
        <v>#REF!</v>
      </c>
      <c r="Q9" s="4" t="e">
        <f>січень!Q9+лютий!Q9+березень!#REF!+квітень!Q9+травень!Q9+червень!Q9+липень!Q9+серпень!Q9+вересень!Q9+жовтень!Q9+листопад!Q9+грудень!Q9</f>
        <v>#REF!</v>
      </c>
      <c r="R9" s="4" t="e">
        <f>січень!R9+лютий!R9+березень!#REF!+квітень!R9+травень!R9+червень!R9+липень!R9+серпень!R9+вересень!R9+жовтень!R9+листопад!R9+грудень!R9</f>
        <v>#REF!</v>
      </c>
      <c r="S9" s="30" t="e">
        <f t="shared" si="2"/>
        <v>#REF!</v>
      </c>
      <c r="T9" s="4" t="e">
        <f>січень!T9+лютий!T9+березень!#REF!+квітень!T9+травень!T9+червень!T9+липень!T9+серпень!T9+вересень!T9+жовтень!T9+листопад!T9+грудень!T9</f>
        <v>#REF!</v>
      </c>
      <c r="U9" s="4" t="e">
        <f>січень!U9+лютий!U9+березень!#REF!+квітень!U9+травень!U9+червень!U9+липень!U9+серпень!U9+вересень!U9+жовтень!U9+листопад!U9+грудень!U9</f>
        <v>#REF!</v>
      </c>
      <c r="V9" s="4" t="e">
        <f>січень!V9+лютий!V9+березень!#REF!+квітень!V9+травень!V9+червень!V9+липень!V9+серпень!V9+вересень!V9+жовтень!V9+листопад!V9+грудень!V9</f>
        <v>#REF!</v>
      </c>
      <c r="W9" s="5" t="e">
        <f t="shared" si="0"/>
        <v>#REF!</v>
      </c>
      <c r="X9" s="12">
        <v>136</v>
      </c>
      <c r="Y9" s="47" t="e">
        <f t="shared" si="3"/>
        <v>#REF!</v>
      </c>
      <c r="Z9" s="15">
        <v>6192.8</v>
      </c>
      <c r="AA9" s="47">
        <f t="shared" si="1"/>
        <v>-21.199999999999818</v>
      </c>
      <c r="AB9" s="50">
        <v>6214</v>
      </c>
      <c r="AC9" s="12"/>
      <c r="AD9" s="55">
        <v>45691</v>
      </c>
      <c r="AE9" s="52">
        <v>45535</v>
      </c>
      <c r="AF9" s="52">
        <f t="shared" si="4"/>
        <v>-156</v>
      </c>
      <c r="AG9" s="58"/>
    </row>
    <row r="10" spans="1:33" ht="12.75">
      <c r="A10" s="3">
        <v>11</v>
      </c>
      <c r="B10" s="4" t="e">
        <f>січень!B10+лютий!B10+березень!#REF!+квітень!B10+травень!B10+червень!B10+липень!B10+серпень!B10+вересень!B10+жовтень!B10+листопад!B10+грудень!B10</f>
        <v>#REF!</v>
      </c>
      <c r="C10" s="4" t="e">
        <f>січень!C10+лютий!C10+березень!#REF!+квітень!C10+травень!C10+червень!C10+липень!C10+серпень!C10+вересень!C10+жовтень!C10+листопад!C10+грудень!C10</f>
        <v>#REF!</v>
      </c>
      <c r="D10" s="4" t="e">
        <f>січень!D10+лютий!D10+березень!#REF!+квітень!D10+травень!D10+червень!D10+липень!D10+серпень!D10+вересень!D10+жовтень!D10+листопад!D10+грудень!D10</f>
        <v>#REF!</v>
      </c>
      <c r="E10" s="4" t="e">
        <f>січень!E10+лютий!E10+березень!#REF!+квітень!E10+травень!E10+червень!E10+липень!E10+серпень!E10+вересень!E10+жовтень!E10+листопад!E10+грудень!E10</f>
        <v>#REF!</v>
      </c>
      <c r="F10" s="4" t="e">
        <f>січень!F10+лютий!F10+березень!#REF!+квітень!F10+травень!F10+червень!F10+липень!F10+серпень!F10+вересень!F10+жовтень!F10+листопад!F10+грудень!F10</f>
        <v>#REF!</v>
      </c>
      <c r="G10" s="4" t="e">
        <f>січень!G10+лютий!G10+березень!#REF!+квітень!G10+травень!G10+червень!G10+липень!G10+серпень!G10+вересень!G10+жовтень!G10+листопад!G10+грудень!G10</f>
        <v>#REF!</v>
      </c>
      <c r="H10" s="4" t="e">
        <f>січень!H10+лютий!H10+березень!#REF!+квітень!H10+травень!H10+червень!H10+липень!H10+серпень!H10+вересень!H10+жовтень!H10+листопад!H10+грудень!H10</f>
        <v>#REF!</v>
      </c>
      <c r="I10" s="4" t="e">
        <f>січень!I10+лютий!I10+березень!#REF!+квітень!I10+травень!I10+червень!I10+липень!I10+серпень!I10+вересень!I10+жовтень!I10+листопад!I10+грудень!I10</f>
        <v>#REF!</v>
      </c>
      <c r="J10" s="4" t="e">
        <f>січень!J10+лютий!J10+березень!#REF!+квітень!J10+травень!J10+червень!J10+липень!J10+серпень!J10+вересень!J10+жовтень!J10+листопад!J10+грудень!J10</f>
        <v>#REF!</v>
      </c>
      <c r="K10" s="4" t="e">
        <f>січень!K10+лютий!K10+березень!#REF!+квітень!K10+травень!K10+червень!K10+липень!K10+серпень!K10+вересень!K10+жовтень!K10+листопад!K10+грудень!K10</f>
        <v>#REF!</v>
      </c>
      <c r="L10" s="4" t="e">
        <f>січень!L10+лютий!L10+березень!#REF!+квітень!L10+травень!L10+червень!L10+липень!L10+серпень!L10+вересень!L10+жовтень!L10+листопад!L10+грудень!L10</f>
        <v>#REF!</v>
      </c>
      <c r="M10" s="4" t="e">
        <f>січень!M10+лютий!M10+березень!#REF!+квітень!M10+травень!M10+червень!M10+липень!M10+серпень!M10+вересень!M10+жовтень!M10+листопад!M10+грудень!M10</f>
        <v>#REF!</v>
      </c>
      <c r="N10" s="4" t="e">
        <f>січень!N10+лютий!N10+березень!#REF!+квітень!N10+травень!N10+червень!N10+липень!N10+серпень!N10+вересень!N10+жовтень!N10+листопад!N10+грудень!N10</f>
        <v>#REF!</v>
      </c>
      <c r="O10" s="4" t="e">
        <f>січень!O10+лютий!O10+березень!#REF!+квітень!O10+травень!O10+червень!O10+липень!O10+серпень!O10+вересень!O10+жовтень!O10+листопад!O10+грудень!O10</f>
        <v>#REF!</v>
      </c>
      <c r="P10" s="4" t="e">
        <f>січень!P10+лютий!P10+березень!#REF!+квітень!P10+травень!P10+червень!P10+липень!P10+серпень!P10+вересень!P10+жовтень!P10+листопад!P10+грудень!P10</f>
        <v>#REF!</v>
      </c>
      <c r="Q10" s="4" t="e">
        <f>січень!Q10+лютий!Q10+березень!#REF!+квітень!Q10+травень!Q10+червень!Q10+липень!Q10+серпень!Q10+вересень!Q10+жовтень!Q10+листопад!Q10+грудень!Q10</f>
        <v>#REF!</v>
      </c>
      <c r="R10" s="4" t="e">
        <f>січень!R10+лютий!R10+березень!#REF!+квітень!R10+травень!R10+червень!R10+липень!R10+серпень!R10+вересень!R10+жовтень!R10+листопад!R10+грудень!R10</f>
        <v>#REF!</v>
      </c>
      <c r="S10" s="30" t="e">
        <f t="shared" si="2"/>
        <v>#REF!</v>
      </c>
      <c r="T10" s="4" t="e">
        <f>січень!T10+лютий!T10+березень!#REF!+квітень!T10+травень!T10+червень!T10+липень!T10+серпень!T10+вересень!T10+жовтень!T10+листопад!T10+грудень!T10</f>
        <v>#REF!</v>
      </c>
      <c r="U10" s="4" t="e">
        <f>січень!U10+лютий!U10+березень!#REF!+квітень!U10+травень!U10+червень!U10+липень!U10+серпень!U10+вересень!U10+жовтень!U10+листопад!U10+грудень!U10</f>
        <v>#REF!</v>
      </c>
      <c r="V10" s="4" t="e">
        <f>січень!V10+лютий!V10+березень!#REF!+квітень!V10+травень!V10+червень!V10+липень!V10+серпень!V10+вересень!V10+жовтень!V10+листопад!V10+грудень!V10</f>
        <v>#REF!</v>
      </c>
      <c r="W10" s="5" t="e">
        <f t="shared" si="0"/>
        <v>#REF!</v>
      </c>
      <c r="X10" s="12">
        <v>28</v>
      </c>
      <c r="Y10" s="47" t="e">
        <f t="shared" si="3"/>
        <v>#REF!</v>
      </c>
      <c r="Z10" s="15">
        <v>2598.3</v>
      </c>
      <c r="AA10" s="47">
        <f t="shared" si="1"/>
        <v>-25.399999999999636</v>
      </c>
      <c r="AB10" s="50">
        <v>2623.7</v>
      </c>
      <c r="AC10" s="12"/>
      <c r="AD10" s="55">
        <v>93704</v>
      </c>
      <c r="AE10" s="52">
        <v>92797</v>
      </c>
      <c r="AF10" s="52">
        <f t="shared" si="4"/>
        <v>-907</v>
      </c>
      <c r="AG10" s="58"/>
    </row>
    <row r="11" spans="1:33" ht="12.75">
      <c r="A11" s="3">
        <v>12</v>
      </c>
      <c r="B11" s="4" t="e">
        <f>січень!B11+лютий!B11+березень!#REF!+квітень!B11+травень!B11+червень!B11+липень!B11+серпень!B11+вересень!B11+жовтень!B11+листопад!B11+грудень!B11</f>
        <v>#REF!</v>
      </c>
      <c r="C11" s="4" t="e">
        <f>січень!C11+лютий!C11+березень!#REF!+квітень!C11+травень!C11+червень!C11+липень!C11+серпень!C11+вересень!C11+жовтень!C11+листопад!C11+грудень!C11</f>
        <v>#REF!</v>
      </c>
      <c r="D11" s="4" t="e">
        <f>січень!D11+лютий!D11+березень!#REF!+квітень!D11+травень!D11+червень!D11+липень!D11+серпень!D11+вересень!D11+жовтень!D11+листопад!D11+грудень!D11</f>
        <v>#REF!</v>
      </c>
      <c r="E11" s="4" t="e">
        <f>січень!E11+лютий!E11+березень!#REF!+квітень!E11+травень!E11+червень!E11+липень!E11+серпень!E11+вересень!E11+жовтень!E11+листопад!E11+грудень!E11</f>
        <v>#REF!</v>
      </c>
      <c r="F11" s="4" t="e">
        <f>січень!F11+лютий!F11+березень!#REF!+квітень!F11+травень!F11+червень!F11+липень!F11+серпень!F11+вересень!F11+жовтень!F11+листопад!F11+грудень!F11</f>
        <v>#REF!</v>
      </c>
      <c r="G11" s="4" t="e">
        <f>січень!G11+лютий!G11+березень!#REF!+квітень!G11+травень!G11+червень!G11+липень!G11+серпень!G11+вересень!G11+жовтень!G11+листопад!G11+грудень!G11</f>
        <v>#REF!</v>
      </c>
      <c r="H11" s="4" t="e">
        <f>січень!H11+лютий!H11+березень!#REF!+квітень!H11+травень!H11+червень!H11+липень!H11+серпень!H11+вересень!H11+жовтень!H11+листопад!H11+грудень!H11</f>
        <v>#REF!</v>
      </c>
      <c r="I11" s="4" t="e">
        <f>січень!I11+лютий!I11+березень!#REF!+квітень!I11+травень!I11+червень!I11+липень!I11+серпень!I11+вересень!I11+жовтень!I11+листопад!I11+грудень!I11</f>
        <v>#REF!</v>
      </c>
      <c r="J11" s="4" t="e">
        <f>січень!J11+лютий!J11+березень!#REF!+квітень!J11+травень!J11+червень!J11+липень!J11+серпень!J11+вересень!J11+жовтень!J11+листопад!J11+грудень!J11</f>
        <v>#REF!</v>
      </c>
      <c r="K11" s="4" t="e">
        <f>січень!K11+лютий!K11+березень!#REF!+квітень!K11+травень!K11+червень!K11+липень!K11+серпень!K11+вересень!K11+жовтень!K11+листопад!K11+грудень!K11</f>
        <v>#REF!</v>
      </c>
      <c r="L11" s="4" t="e">
        <f>січень!L11+лютий!L11+березень!#REF!+квітень!L11+травень!L11+червень!L11+липень!L11+серпень!L11+вересень!L11+жовтень!L11+листопад!L11+грудень!L11</f>
        <v>#REF!</v>
      </c>
      <c r="M11" s="4" t="e">
        <f>січень!M11+лютий!M11+березень!#REF!+квітень!M11+травень!M11+червень!M11+липень!M11+серпень!M11+вересень!M11+жовтень!M11+листопад!M11+грудень!M11</f>
        <v>#REF!</v>
      </c>
      <c r="N11" s="4" t="e">
        <f>січень!N11+лютий!N11+березень!#REF!+квітень!N11+травень!N11+червень!N11+липень!N11+серпень!N11+вересень!N11+жовтень!N11+листопад!N11+грудень!N11</f>
        <v>#REF!</v>
      </c>
      <c r="O11" s="4" t="e">
        <f>січень!O11+лютий!O11+березень!#REF!+квітень!O11+травень!O11+червень!O11+липень!O11+серпень!O11+вересень!O11+жовтень!O11+листопад!O11+грудень!O11</f>
        <v>#REF!</v>
      </c>
      <c r="P11" s="4" t="e">
        <f>січень!P11+лютий!P11+березень!#REF!+квітень!P11+травень!P11+червень!P11+липень!P11+серпень!P11+вересень!P11+жовтень!P11+листопад!P11+грудень!P11</f>
        <v>#REF!</v>
      </c>
      <c r="Q11" s="4" t="e">
        <f>січень!Q11+лютий!Q11+березень!#REF!+квітень!Q11+травень!Q11+червень!Q11+липень!Q11+серпень!Q11+вересень!Q11+жовтень!Q11+листопад!Q11+грудень!Q11</f>
        <v>#REF!</v>
      </c>
      <c r="R11" s="4" t="e">
        <f>січень!R11+лютий!R11+березень!#REF!+квітень!R11+травень!R11+червень!R11+липень!R11+серпень!R11+вересень!R11+жовтень!R11+листопад!R11+грудень!R11</f>
        <v>#REF!</v>
      </c>
      <c r="S11" s="30" t="e">
        <f t="shared" si="2"/>
        <v>#REF!</v>
      </c>
      <c r="T11" s="4" t="e">
        <f>січень!T11+лютий!T11+березень!#REF!+квітень!T11+травень!T11+червень!T11+липень!T11+серпень!T11+вересень!T11+жовтень!T11+листопад!T11+грудень!T11</f>
        <v>#REF!</v>
      </c>
      <c r="U11" s="4" t="e">
        <f>січень!U11+лютий!U11+березень!#REF!+квітень!U11+травень!U11+червень!U11+липень!U11+серпень!U11+вересень!U11+жовтень!U11+листопад!U11+грудень!U11</f>
        <v>#REF!</v>
      </c>
      <c r="V11" s="4" t="e">
        <f>січень!V11+лютий!V11+березень!#REF!+квітень!V11+травень!V11+червень!V11+липень!V11+серпень!V11+вересень!V11+жовтень!V11+листопад!V11+грудень!V11</f>
        <v>#REF!</v>
      </c>
      <c r="W11" s="5" t="e">
        <f t="shared" si="0"/>
        <v>#REF!</v>
      </c>
      <c r="X11" s="12">
        <v>126</v>
      </c>
      <c r="Y11" s="47" t="e">
        <f t="shared" si="3"/>
        <v>#REF!</v>
      </c>
      <c r="Z11" s="15">
        <v>6209.4</v>
      </c>
      <c r="AA11" s="47">
        <f t="shared" si="1"/>
        <v>64.39999999999964</v>
      </c>
      <c r="AB11" s="50">
        <v>6145</v>
      </c>
      <c r="AC11" s="12"/>
      <c r="AD11" s="55">
        <v>48770</v>
      </c>
      <c r="AE11" s="52">
        <v>49281</v>
      </c>
      <c r="AF11" s="52">
        <f t="shared" si="4"/>
        <v>511</v>
      </c>
      <c r="AG11" s="58"/>
    </row>
    <row r="12" spans="1:33" ht="12.75">
      <c r="A12" s="3">
        <v>13</v>
      </c>
      <c r="B12" s="4" t="e">
        <f>січень!B12+лютий!B12+березень!#REF!+квітень!B12+травень!B12+червень!B12+липень!B12+серпень!B12+вересень!B12+жовтень!B12+листопад!B12+грудень!B12</f>
        <v>#REF!</v>
      </c>
      <c r="C12" s="4" t="e">
        <f>січень!C12+лютий!C12+березень!#REF!+квітень!C12+травень!C12+червень!C12+липень!C12+серпень!C12+вересень!C12+жовтень!C12+листопад!C12+грудень!C12</f>
        <v>#REF!</v>
      </c>
      <c r="D12" s="4" t="e">
        <f>січень!D12+лютий!D12+березень!#REF!+квітень!D12+травень!D12+червень!D12+липень!D12+серпень!D12+вересень!D12+жовтень!D12+листопад!D12+грудень!D12</f>
        <v>#REF!</v>
      </c>
      <c r="E12" s="4" t="e">
        <f>січень!E12+лютий!E12+березень!#REF!+квітень!E12+травень!E12+червень!E12+липень!E12+серпень!E12+вересень!E12+жовтень!E12+листопад!E12+грудень!E12</f>
        <v>#REF!</v>
      </c>
      <c r="F12" s="4" t="e">
        <f>січень!F12+лютий!F12+березень!#REF!+квітень!F12+травень!F12+червень!F12+липень!F12+серпень!F12+вересень!F12+жовтень!F12+листопад!F12+грудень!F12</f>
        <v>#REF!</v>
      </c>
      <c r="G12" s="4" t="e">
        <f>січень!G12+лютий!G12+березень!#REF!+квітень!G12+травень!G12+червень!G12+липень!G12+серпень!G12+вересень!G12+жовтень!G12+листопад!G12+грудень!G12</f>
        <v>#REF!</v>
      </c>
      <c r="H12" s="4" t="e">
        <f>січень!H12+лютий!H12+березень!#REF!+квітень!H12+травень!H12+червень!H12+липень!H12+серпень!H12+вересень!H12+жовтень!H12+листопад!H12+грудень!H12</f>
        <v>#REF!</v>
      </c>
      <c r="I12" s="4" t="e">
        <f>січень!I12+лютий!I12+березень!#REF!+квітень!I12+травень!I12+червень!I12+липень!I12+серпень!I12+вересень!I12+жовтень!I12+листопад!I12+грудень!I12</f>
        <v>#REF!</v>
      </c>
      <c r="J12" s="4" t="e">
        <f>січень!J12+лютий!J12+березень!#REF!+квітень!J12+травень!J12+червень!J12+липень!J12+серпень!J12+вересень!J12+жовтень!J12+листопад!J12+грудень!J12</f>
        <v>#REF!</v>
      </c>
      <c r="K12" s="4" t="e">
        <f>січень!K12+лютий!K12+березень!#REF!+квітень!K12+травень!K12+червень!K12+липень!K12+серпень!K12+вересень!K12+жовтень!K12+листопад!K12+грудень!K12</f>
        <v>#REF!</v>
      </c>
      <c r="L12" s="4" t="e">
        <f>січень!L12+лютий!L12+березень!#REF!+квітень!L12+травень!L12+червень!L12+липень!L12+серпень!L12+вересень!L12+жовтень!L12+листопад!L12+грудень!L12</f>
        <v>#REF!</v>
      </c>
      <c r="M12" s="4" t="e">
        <f>січень!M12+лютий!M12+березень!#REF!+квітень!M12+травень!M12+червень!M12+липень!M12+серпень!M12+вересень!M12+жовтень!M12+листопад!M12+грудень!M12</f>
        <v>#REF!</v>
      </c>
      <c r="N12" s="4" t="e">
        <f>січень!N12+лютий!N12+березень!#REF!+квітень!N12+травень!N12+червень!N12+липень!N12+серпень!N12+вересень!N12+жовтень!N12+листопад!N12+грудень!N12</f>
        <v>#REF!</v>
      </c>
      <c r="O12" s="4" t="e">
        <f>січень!O12+лютий!O12+березень!#REF!+квітень!O12+травень!O12+червень!O12+липень!O12+серпень!O12+вересень!O12+жовтень!O12+листопад!O12+грудень!O12</f>
        <v>#REF!</v>
      </c>
      <c r="P12" s="4" t="e">
        <f>січень!P12+лютий!P12+березень!#REF!+квітень!P12+травень!P12+червень!P12+липень!P12+серпень!P12+вересень!P12+жовтень!P12+листопад!P12+грудень!P12</f>
        <v>#REF!</v>
      </c>
      <c r="Q12" s="4" t="e">
        <f>січень!Q12+лютий!Q12+березень!#REF!+квітень!Q12+травень!Q12+червень!Q12+липень!Q12+серпень!Q12+вересень!Q12+жовтень!Q12+листопад!Q12+грудень!Q12</f>
        <v>#REF!</v>
      </c>
      <c r="R12" s="4" t="e">
        <f>січень!R12+лютий!R12+березень!#REF!+квітень!R12+травень!R12+червень!R12+липень!R12+серпень!R12+вересень!R12+жовтень!R12+листопад!R12+грудень!R12</f>
        <v>#REF!</v>
      </c>
      <c r="S12" s="30" t="e">
        <f t="shared" si="2"/>
        <v>#REF!</v>
      </c>
      <c r="T12" s="4" t="e">
        <f>січень!T12+лютий!T12+березень!#REF!+квітень!T12+травень!T12+червень!T12+липень!T12+серпень!T12+вересень!T12+жовтень!T12+листопад!T12+грудень!T12</f>
        <v>#REF!</v>
      </c>
      <c r="U12" s="4" t="e">
        <f>січень!U12+лютий!U12+березень!#REF!+квітень!U12+травень!U12+червень!U12+липень!U12+серпень!U12+вересень!U12+жовтень!U12+листопад!U12+грудень!U12</f>
        <v>#REF!</v>
      </c>
      <c r="V12" s="4" t="e">
        <f>січень!V12+лютий!V12+березень!#REF!+квітень!V12+травень!V12+червень!V12+липень!V12+серпень!V12+вересень!V12+жовтень!V12+листопад!V12+грудень!V12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47" t="e">
        <f t="shared" si="3"/>
        <v>#REF!</v>
      </c>
      <c r="Z12" s="15">
        <v>3997.3</v>
      </c>
      <c r="AA12" s="47">
        <f t="shared" si="1"/>
        <v>0</v>
      </c>
      <c r="AB12" s="50">
        <v>3997.3</v>
      </c>
      <c r="AC12" s="12"/>
      <c r="AD12" s="55">
        <v>43927</v>
      </c>
      <c r="AE12" s="52">
        <v>43926</v>
      </c>
      <c r="AF12" s="52">
        <f t="shared" si="4"/>
        <v>-1</v>
      </c>
      <c r="AG12" s="58"/>
    </row>
    <row r="13" spans="1:33" ht="12.75">
      <c r="A13" s="3">
        <v>14</v>
      </c>
      <c r="B13" s="4" t="e">
        <f>січень!B13+лютий!B13+березень!#REF!+квітень!B13+травень!B13+червень!B13+липень!B13+серпень!B13+вересень!B13+жовтень!B13+листопад!B13+грудень!B13</f>
        <v>#REF!</v>
      </c>
      <c r="C13" s="4" t="e">
        <f>січень!C13+лютий!C13+березень!#REF!+квітень!C13+травень!C13+червень!C13+липень!C13+серпень!C13+вересень!C13+жовтень!C13+листопад!C13+грудень!C13</f>
        <v>#REF!</v>
      </c>
      <c r="D13" s="4" t="e">
        <f>січень!D13+лютий!D13+березень!#REF!+квітень!D13+травень!D13+червень!D13+липень!D13+серпень!D13+вересень!D13+жовтень!D13+листопад!D13+грудень!D13</f>
        <v>#REF!</v>
      </c>
      <c r="E13" s="4" t="e">
        <f>січень!E13+лютий!E13+березень!#REF!+квітень!E13+травень!E13+червень!E13+липень!E13+серпень!E13+вересень!E13+жовтень!E13+листопад!E13+грудень!E13</f>
        <v>#REF!</v>
      </c>
      <c r="F13" s="4" t="e">
        <f>січень!F13+лютий!F13+березень!#REF!+квітень!F13+травень!F13+червень!F13+липень!F13+серпень!F13+вересень!F13+жовтень!F13+листопад!F13+грудень!F13</f>
        <v>#REF!</v>
      </c>
      <c r="G13" s="4" t="e">
        <f>січень!G13+лютий!G13+березень!#REF!+квітень!G13+травень!G13+червень!G13+липень!G13+серпень!G13+вересень!G13+жовтень!G13+листопад!G13+грудень!G13</f>
        <v>#REF!</v>
      </c>
      <c r="H13" s="4" t="e">
        <f>січень!H13+лютий!H13+березень!#REF!+квітень!H13+травень!H13+червень!H13+липень!H13+серпень!H13+вересень!H13+жовтень!H13+листопад!H13+грудень!H13</f>
        <v>#REF!</v>
      </c>
      <c r="I13" s="4" t="e">
        <f>січень!I13+лютий!I13+березень!#REF!+квітень!I13+травень!I13+червень!I13+липень!I13+серпень!I13+вересень!I13+жовтень!I13+листопад!I13+грудень!I13</f>
        <v>#REF!</v>
      </c>
      <c r="J13" s="4" t="e">
        <f>січень!J13+лютий!J13+березень!#REF!+квітень!J13+травень!J13+червень!J13+липень!J13+серпень!J13+вересень!J13+жовтень!J13+листопад!J13+грудень!J13</f>
        <v>#REF!</v>
      </c>
      <c r="K13" s="4" t="e">
        <f>січень!K13+лютий!K13+березень!#REF!+квітень!K13+травень!K13+червень!K13+липень!K13+серпень!K13+вересень!K13+жовтень!K13+листопад!K13+грудень!K13</f>
        <v>#REF!</v>
      </c>
      <c r="L13" s="4" t="e">
        <f>січень!L13+лютий!L13+березень!#REF!+квітень!L13+травень!L13+червень!L13+липень!L13+серпень!L13+вересень!L13+жовтень!L13+листопад!L13+грудень!L13</f>
        <v>#REF!</v>
      </c>
      <c r="M13" s="4" t="e">
        <f>січень!M13+лютий!M13+березень!#REF!+квітень!M13+травень!M13+червень!M13+липень!M13+серпень!M13+вересень!M13+жовтень!M13+листопад!M13+грудень!M13</f>
        <v>#REF!</v>
      </c>
      <c r="N13" s="4" t="e">
        <f>січень!N13+лютий!N13+березень!#REF!+квітень!N13+травень!N13+червень!N13+липень!N13+серпень!N13+вересень!N13+жовтень!N13+листопад!N13+грудень!N13</f>
        <v>#REF!</v>
      </c>
      <c r="O13" s="4" t="e">
        <f>січень!O13+лютий!O13+березень!#REF!+квітень!O13+травень!O13+червень!O13+липень!O13+серпень!O13+вересень!O13+жовтень!O13+листопад!O13+грудень!O13</f>
        <v>#REF!</v>
      </c>
      <c r="P13" s="4" t="e">
        <f>січень!P13+лютий!P13+березень!#REF!+квітень!P13+травень!P13+червень!P13+липень!P13+серпень!P13+вересень!P13+жовтень!P13+листопад!P13+грудень!P13</f>
        <v>#REF!</v>
      </c>
      <c r="Q13" s="4" t="e">
        <f>січень!Q13+лютий!Q13+березень!#REF!+квітень!Q13+травень!Q13+червень!Q13+липень!Q13+серпень!Q13+вересень!Q13+жовтень!Q13+листопад!Q13+грудень!Q13</f>
        <v>#REF!</v>
      </c>
      <c r="R13" s="4" t="e">
        <f>січень!R13+лютий!R13+березень!#REF!+квітень!R13+травень!R13+червень!R13+липень!R13+серпень!R13+вересень!R13+жовтень!R13+листопад!R13+грудень!R13</f>
        <v>#REF!</v>
      </c>
      <c r="S13" s="30" t="e">
        <f t="shared" si="2"/>
        <v>#REF!</v>
      </c>
      <c r="T13" s="4" t="e">
        <f>січень!T13+лютий!T13+березень!#REF!+квітень!T13+травень!T13+червень!T13+липень!T13+серпень!T13+вересень!T13+жовтень!T13+листопад!T13+грудень!T13</f>
        <v>#REF!</v>
      </c>
      <c r="U13" s="4" t="e">
        <f>січень!U13+лютий!U13+березень!#REF!+квітень!U13+травень!U13+червень!U13+липень!U13+серпень!U13+вересень!U13+жовтень!U13+листопад!U13+грудень!U13</f>
        <v>#REF!</v>
      </c>
      <c r="V13" s="4" t="e">
        <f>січень!V13+лютий!V13+березень!#REF!+квітень!V13+травень!V13+червень!V13+липень!V13+серпень!V13+вересень!V13+жовтень!V13+листопад!V13+грудень!V13</f>
        <v>#REF!</v>
      </c>
      <c r="W13" s="5" t="e">
        <f t="shared" si="5"/>
        <v>#REF!</v>
      </c>
      <c r="X13" s="12">
        <v>11</v>
      </c>
      <c r="Y13" s="47" t="e">
        <f t="shared" si="3"/>
        <v>#REF!</v>
      </c>
      <c r="Z13" s="15">
        <v>1932.7</v>
      </c>
      <c r="AA13" s="47">
        <f t="shared" si="1"/>
        <v>37.40000000000009</v>
      </c>
      <c r="AB13" s="50">
        <v>1895.3</v>
      </c>
      <c r="AC13" s="12"/>
      <c r="AD13" s="55">
        <v>172304</v>
      </c>
      <c r="AE13" s="52">
        <v>175701</v>
      </c>
      <c r="AF13" s="52">
        <f t="shared" si="4"/>
        <v>3397</v>
      </c>
      <c r="AG13" s="58"/>
    </row>
    <row r="14" spans="1:33" ht="12.75">
      <c r="A14" s="3">
        <v>16</v>
      </c>
      <c r="B14" s="4" t="e">
        <f>січень!B14+лютий!B14+березень!#REF!+квітень!B14+травень!B14+червень!B14+липень!B14+серпень!B14+вересень!B14+жовтень!B14+листопад!B14+грудень!B14</f>
        <v>#REF!</v>
      </c>
      <c r="C14" s="4" t="e">
        <f>січень!C14+лютий!C14+березень!#REF!+квітень!C14+травень!C14+червень!C14+липень!C14+серпень!C14+вересень!C14+жовтень!C14+листопад!C14+грудень!C14</f>
        <v>#REF!</v>
      </c>
      <c r="D14" s="4" t="e">
        <f>січень!D14+лютий!D14+березень!#REF!+квітень!D14+травень!D14+червень!D14+липень!D14+серпень!D14+вересень!D14+жовтень!D14+листопад!D14+грудень!D14</f>
        <v>#REF!</v>
      </c>
      <c r="E14" s="4" t="e">
        <f>січень!E14+лютий!E14+березень!#REF!+квітень!E14+травень!E14+червень!E14+липень!E14+серпень!E14+вересень!E14+жовтень!E14+листопад!E14+грудень!E14</f>
        <v>#REF!</v>
      </c>
      <c r="F14" s="4" t="e">
        <f>січень!F14+лютий!F14+березень!#REF!+квітень!F14+травень!F14+червень!F14+липень!F14+серпень!F14+вересень!F14+жовтень!F14+листопад!F14+грудень!F14</f>
        <v>#REF!</v>
      </c>
      <c r="G14" s="4" t="e">
        <f>січень!G14+лютий!G14+березень!#REF!+квітень!G14+травень!G14+червень!G14+липень!G14+серпень!G14+вересень!G14+жовтень!G14+листопад!G14+грудень!G14</f>
        <v>#REF!</v>
      </c>
      <c r="H14" s="4" t="e">
        <f>січень!H14+лютий!H14+березень!#REF!+квітень!H14+травень!H14+червень!H14+липень!H14+серпень!H14+вересень!H14+жовтень!H14+листопад!H14+грудень!H14</f>
        <v>#REF!</v>
      </c>
      <c r="I14" s="4" t="e">
        <f>січень!I14+лютий!I14+березень!#REF!+квітень!I14+травень!I14+червень!I14+липень!I14+серпень!I14+вересень!I14+жовтень!I14+листопад!I14+грудень!I14</f>
        <v>#REF!</v>
      </c>
      <c r="J14" s="4" t="e">
        <f>січень!J14+лютий!J14+березень!#REF!+квітень!J14+травень!J14+червень!J14+липень!J14+серпень!J14+вересень!J14+жовтень!J14+листопад!J14+грудень!J14</f>
        <v>#REF!</v>
      </c>
      <c r="K14" s="4" t="e">
        <f>січень!K14+лютий!K14+березень!#REF!+квітень!K14+травень!K14+червень!K14+липень!K14+серпень!K14+вересень!K14+жовтень!K14+листопад!K14+грудень!K14</f>
        <v>#REF!</v>
      </c>
      <c r="L14" s="4" t="e">
        <f>січень!L14+лютий!L14+березень!#REF!+квітень!L14+травень!L14+червень!L14+липень!L14+серпень!L14+вересень!L14+жовтень!L14+листопад!L14+грудень!L14</f>
        <v>#REF!</v>
      </c>
      <c r="M14" s="4" t="e">
        <f>січень!M14+лютий!M14+березень!#REF!+квітень!M14+травень!M14+червень!M14+липень!M14+серпень!M14+вересень!M14+жовтень!M14+листопад!M14+грудень!M14</f>
        <v>#REF!</v>
      </c>
      <c r="N14" s="4" t="e">
        <f>січень!N14+лютий!N14+березень!#REF!+квітень!N14+травень!N14+червень!N14+липень!N14+серпень!N14+вересень!N14+жовтень!N14+листопад!N14+грудень!N14</f>
        <v>#REF!</v>
      </c>
      <c r="O14" s="4" t="e">
        <f>січень!O14+лютий!O14+березень!#REF!+квітень!O14+травень!O14+червень!O14+липень!O14+серпень!O14+вересень!O14+жовтень!O14+листопад!O14+грудень!O14</f>
        <v>#REF!</v>
      </c>
      <c r="P14" s="4" t="e">
        <f>січень!P14+лютий!P14+березень!#REF!+квітень!P14+травень!P14+червень!P14+липень!P14+серпень!P14+вересень!P14+жовтень!P14+листопад!P14+грудень!P14</f>
        <v>#REF!</v>
      </c>
      <c r="Q14" s="4" t="e">
        <f>січень!Q14+лютий!Q14+березень!#REF!+квітень!Q14+травень!Q14+червень!Q14+липень!Q14+серпень!Q14+вересень!Q14+жовтень!Q14+листопад!Q14+грудень!Q14</f>
        <v>#REF!</v>
      </c>
      <c r="R14" s="4" t="e">
        <f>січень!R14+лютий!R14+березень!#REF!+квітень!R14+травень!R14+червень!R14+липень!R14+серпень!R14+вересень!R14+жовтень!R14+листопад!R14+грудень!R14</f>
        <v>#REF!</v>
      </c>
      <c r="S14" s="30" t="e">
        <f t="shared" si="2"/>
        <v>#REF!</v>
      </c>
      <c r="T14" s="4" t="e">
        <f>січень!T14+лютий!T14+березень!#REF!+квітень!T14+травень!T14+червень!T14+липень!T14+серпень!T14+вересень!T14+жовтень!T14+листопад!T14+грудень!T14</f>
        <v>#REF!</v>
      </c>
      <c r="U14" s="4" t="e">
        <f>січень!U14+лютий!U14+березень!#REF!+квітень!U14+травень!U14+червень!U14+липень!U14+серпень!U14+вересень!U14+жовтень!U14+листопад!U14+грудень!U14</f>
        <v>#REF!</v>
      </c>
      <c r="V14" s="4" t="e">
        <f>січень!V14+лютий!V14+березень!#REF!+квітень!V14+травень!V14+червень!V14+липень!V14+серпень!V14+вересень!V14+жовтень!V14+листопад!V14+грудень!V14</f>
        <v>#REF!</v>
      </c>
      <c r="W14" s="5" t="e">
        <f t="shared" si="5"/>
        <v>#REF!</v>
      </c>
      <c r="X14" s="12">
        <v>106</v>
      </c>
      <c r="Y14" s="47" t="e">
        <f t="shared" si="3"/>
        <v>#REF!</v>
      </c>
      <c r="Z14" s="15">
        <v>4009.6</v>
      </c>
      <c r="AA14" s="47">
        <f t="shared" si="1"/>
        <v>-148.5999999999999</v>
      </c>
      <c r="AB14" s="50">
        <v>4158.2</v>
      </c>
      <c r="AC14" s="12"/>
      <c r="AD14" s="55">
        <v>39228</v>
      </c>
      <c r="AE14" s="52">
        <v>37827</v>
      </c>
      <c r="AF14" s="52">
        <f t="shared" si="4"/>
        <v>-1401</v>
      </c>
      <c r="AG14" s="58"/>
    </row>
    <row r="15" spans="1:33" ht="12.75">
      <c r="A15" s="3">
        <v>21</v>
      </c>
      <c r="B15" s="4" t="e">
        <f>січень!B15+лютий!B15+березень!#REF!+квітень!B15+травень!B15+червень!B15+липень!B15+серпень!B15+вересень!B15+жовтень!B15+листопад!B15+грудень!B15</f>
        <v>#REF!</v>
      </c>
      <c r="C15" s="4" t="e">
        <f>січень!C15+лютий!C15+березень!#REF!+квітень!C15+травень!C15+червень!C15+липень!C15+серпень!C15+вересень!C15+жовтень!C15+листопад!C15+грудень!C15</f>
        <v>#REF!</v>
      </c>
      <c r="D15" s="4" t="e">
        <f>січень!D15+лютий!D15+березень!#REF!+квітень!D15+травень!D15+червень!D15+липень!D15+серпень!D15+вересень!D15+жовтень!D15+листопад!D15+грудень!D15</f>
        <v>#REF!</v>
      </c>
      <c r="E15" s="4" t="e">
        <f>січень!E15+лютий!E15+березень!#REF!+квітень!E15+травень!E15+червень!E15+липень!E15+серпень!E15+вересень!E15+жовтень!E15+листопад!E15+грудень!E15</f>
        <v>#REF!</v>
      </c>
      <c r="F15" s="4" t="e">
        <f>січень!F15+лютий!F15+березень!#REF!+квітень!F15+травень!F15+червень!F15+липень!F15+серпень!F15+вересень!F15+жовтень!F15+листопад!F15+грудень!F15</f>
        <v>#REF!</v>
      </c>
      <c r="G15" s="4" t="e">
        <f>січень!G15+лютий!G15+березень!#REF!+квітень!G15+травень!G15+червень!G15+липень!G15+серпень!G15+вересень!G15+жовтень!G15+листопад!G15+грудень!G15</f>
        <v>#REF!</v>
      </c>
      <c r="H15" s="4" t="e">
        <f>січень!H15+лютий!H15+березень!#REF!+квітень!H15+травень!H15+червень!H15+липень!H15+серпень!H15+вересень!H15+жовтень!H15+листопад!H15+грудень!H15</f>
        <v>#REF!</v>
      </c>
      <c r="I15" s="4" t="e">
        <f>січень!I15+лютий!I15+березень!#REF!+квітень!I15+травень!I15+червень!I15+липень!I15+серпень!I15+вересень!I15+жовтень!I15+листопад!I15+грудень!I15</f>
        <v>#REF!</v>
      </c>
      <c r="J15" s="4" t="e">
        <f>січень!J15+лютий!J15+березень!#REF!+квітень!J15+травень!J15+червень!J15+липень!J15+серпень!J15+вересень!J15+жовтень!J15+листопад!J15+грудень!J15</f>
        <v>#REF!</v>
      </c>
      <c r="K15" s="4" t="e">
        <f>січень!K15+лютий!K15+березень!#REF!+квітень!K15+травень!K15+червень!K15+липень!K15+серпень!K15+вересень!K15+жовтень!K15+листопад!K15+грудень!K15</f>
        <v>#REF!</v>
      </c>
      <c r="L15" s="4" t="e">
        <f>січень!L15+лютий!L15+березень!#REF!+квітень!L15+травень!L15+червень!L15+липень!L15+серпень!L15+вересень!L15+жовтень!L15+листопад!L15+грудень!L15</f>
        <v>#REF!</v>
      </c>
      <c r="M15" s="4" t="e">
        <f>січень!M15+лютий!M15+березень!#REF!+квітень!M15+травень!M15+червень!M15+липень!M15+серпень!M15+вересень!M15+жовтень!M15+листопад!M15+грудень!M15</f>
        <v>#REF!</v>
      </c>
      <c r="N15" s="4" t="e">
        <f>січень!N15+лютий!N15+березень!#REF!+квітень!N15+травень!N15+червень!N15+липень!N15+серпень!N15+вересень!N15+жовтень!N15+листопад!N15+грудень!N15</f>
        <v>#REF!</v>
      </c>
      <c r="O15" s="4" t="e">
        <f>січень!O15+лютий!O15+березень!#REF!+квітень!O15+травень!O15+червень!O15+липень!O15+серпень!O15+вересень!O15+жовтень!O15+листопад!O15+грудень!O15</f>
        <v>#REF!</v>
      </c>
      <c r="P15" s="4" t="e">
        <f>січень!P15+лютий!P15+березень!#REF!+квітень!P15+травень!P15+червень!P15+липень!P15+серпень!P15+вересень!P15+жовтень!P15+листопад!P15+грудень!P15</f>
        <v>#REF!</v>
      </c>
      <c r="Q15" s="4" t="e">
        <f>січень!Q15+лютий!Q15+березень!#REF!+квітень!Q15+травень!Q15+червень!Q15+липень!Q15+серпень!Q15+вересень!Q15+жовтень!Q15+листопад!Q15+грудень!Q15</f>
        <v>#REF!</v>
      </c>
      <c r="R15" s="4" t="e">
        <f>січень!R15+лютий!R15+березень!#REF!+квітень!R15+травень!R15+червень!R15+липень!R15+серпень!R15+вересень!R15+жовтень!R15+листопад!R15+грудень!R15</f>
        <v>#REF!</v>
      </c>
      <c r="S15" s="30" t="e">
        <f t="shared" si="2"/>
        <v>#REF!</v>
      </c>
      <c r="T15" s="4" t="e">
        <f>січень!T15+лютий!T15+березень!#REF!+квітень!T15+травень!T15+червень!T15+липень!T15+серпень!T15+вересень!T15+жовтень!T15+листопад!T15+грудень!T15</f>
        <v>#REF!</v>
      </c>
      <c r="U15" s="4" t="e">
        <f>січень!U15+лютий!U15+березень!#REF!+квітень!U15+травень!U15+червень!U15+липень!U15+серпень!U15+вересень!U15+жовтень!U15+листопад!U15+грудень!U15</f>
        <v>#REF!</v>
      </c>
      <c r="V15" s="4" t="e">
        <f>січень!V15+лютий!V15+березень!#REF!+квітень!V15+травень!V15+червень!V15+липень!V15+серпень!V15+вересень!V15+жовтень!V15+листопад!V15+грудень!V15</f>
        <v>#REF!</v>
      </c>
      <c r="W15" s="5" t="e">
        <f t="shared" si="5"/>
        <v>#REF!</v>
      </c>
      <c r="X15" s="12">
        <v>245</v>
      </c>
      <c r="Y15" s="47" t="e">
        <f t="shared" si="3"/>
        <v>#REF!</v>
      </c>
      <c r="Z15" s="15">
        <v>9041</v>
      </c>
      <c r="AA15" s="47">
        <f t="shared" si="1"/>
        <v>-342.7000000000007</v>
      </c>
      <c r="AB15" s="50">
        <v>9383.7</v>
      </c>
      <c r="AC15" s="12"/>
      <c r="AD15" s="55">
        <v>38301</v>
      </c>
      <c r="AE15" s="52">
        <v>36902</v>
      </c>
      <c r="AF15" s="52">
        <f t="shared" si="4"/>
        <v>-1399</v>
      </c>
      <c r="AG15" s="58"/>
    </row>
    <row r="16" spans="1:33" ht="12.75">
      <c r="A16" s="3">
        <v>24</v>
      </c>
      <c r="B16" s="4" t="e">
        <f>січень!B16+лютий!B16+березень!#REF!+квітень!B16+травень!B16+червень!B16+липень!B16+серпень!B16+вересень!B16+жовтень!B16+листопад!B16+грудень!B16</f>
        <v>#REF!</v>
      </c>
      <c r="C16" s="4" t="e">
        <f>січень!C16+лютий!C16+березень!#REF!+квітень!C16+травень!C16+червень!C16+липень!C16+серпень!C16+вересень!C16+жовтень!C16+листопад!C16+грудень!C16</f>
        <v>#REF!</v>
      </c>
      <c r="D16" s="4" t="e">
        <f>січень!D16+лютий!D16+березень!#REF!+квітень!D16+травень!D16+червень!D16+липень!D16+серпень!D16+вересень!D16+жовтень!D16+листопад!D16+грудень!D16</f>
        <v>#REF!</v>
      </c>
      <c r="E16" s="4" t="e">
        <f>січень!E16+лютий!E16+березень!#REF!+квітень!E16+травень!E16+червень!E16+липень!E16+серпень!E16+вересень!E16+жовтень!E16+листопад!E16+грудень!E16</f>
        <v>#REF!</v>
      </c>
      <c r="F16" s="4" t="e">
        <f>січень!F16+лютий!F16+березень!#REF!+квітень!F16+травень!F16+червень!F16+липень!F16+серпень!F16+вересень!F16+жовтень!F16+листопад!F16+грудень!F16</f>
        <v>#REF!</v>
      </c>
      <c r="G16" s="4" t="e">
        <f>січень!G16+лютий!G16+березень!#REF!+квітень!G16+травень!G16+червень!G16+липень!G16+серпень!G16+вересень!G16+жовтень!G16+листопад!G16+грудень!G16</f>
        <v>#REF!</v>
      </c>
      <c r="H16" s="4" t="e">
        <f>січень!H16+лютий!H16+березень!#REF!+квітень!H16+травень!H16+червень!H16+липень!H16+серпень!H16+вересень!H16+жовтень!H16+листопад!H16+грудень!H16</f>
        <v>#REF!</v>
      </c>
      <c r="I16" s="4" t="e">
        <f>січень!I16+лютий!I16+березень!#REF!+квітень!I16+травень!I16+червень!I16+липень!I16+серпень!I16+вересень!I16+жовтень!I16+листопад!I16+грудень!I16</f>
        <v>#REF!</v>
      </c>
      <c r="J16" s="4" t="e">
        <f>січень!J16+лютий!J16+березень!#REF!+квітень!J16+травень!J16+червень!J16+липень!J16+серпень!J16+вересень!J16+жовтень!J16+листопад!J16+грудень!J16</f>
        <v>#REF!</v>
      </c>
      <c r="K16" s="4" t="e">
        <f>січень!K16+лютий!K16+березень!#REF!+квітень!K16+травень!K16+червень!K16+липень!K16+серпень!K16+вересень!K16+жовтень!K16+листопад!K16+грудень!K16</f>
        <v>#REF!</v>
      </c>
      <c r="L16" s="4" t="e">
        <f>січень!L16+лютий!L16+березень!#REF!+квітень!L16+травень!L16+червень!L16+липень!L16+серпень!L16+вересень!L16+жовтень!L16+листопад!L16+грудень!L16</f>
        <v>#REF!</v>
      </c>
      <c r="M16" s="4" t="e">
        <f>січень!M16+лютий!M16+березень!#REF!+квітень!M16+травень!M16+червень!M16+липень!M16+серпень!M16+вересень!M16+жовтень!M16+листопад!M16+грудень!M16</f>
        <v>#REF!</v>
      </c>
      <c r="N16" s="4" t="e">
        <f>січень!N16+лютий!N16+березень!#REF!+квітень!N16+травень!N16+червень!N16+липень!N16+серпень!N16+вересень!N16+жовтень!N16+листопад!N16+грудень!N16</f>
        <v>#REF!</v>
      </c>
      <c r="O16" s="4" t="e">
        <f>січень!O16+лютий!O16+березень!#REF!+квітень!O16+травень!O16+червень!O16+липень!O16+серпень!O16+вересень!O16+жовтень!O16+листопад!O16+грудень!O16</f>
        <v>#REF!</v>
      </c>
      <c r="P16" s="4" t="e">
        <f>січень!P16+лютий!P16+березень!#REF!+квітень!P16+травень!P16+червень!P16+липень!P16+серпень!P16+вересень!P16+жовтень!P16+листопад!P16+грудень!P16</f>
        <v>#REF!</v>
      </c>
      <c r="Q16" s="4" t="e">
        <f>січень!Q16+лютий!Q16+березень!#REF!+квітень!Q16+травень!Q16+червень!Q16+липень!Q16+серпень!Q16+вересень!Q16+жовтень!Q16+листопад!Q16+грудень!Q16</f>
        <v>#REF!</v>
      </c>
      <c r="R16" s="4" t="e">
        <f>січень!R16+лютий!R16+березень!#REF!+квітень!R16+травень!R16+червень!R16+липень!R16+серпень!R16+вересень!R16+жовтень!R16+листопад!R16+грудень!R16</f>
        <v>#REF!</v>
      </c>
      <c r="S16" s="30" t="e">
        <f t="shared" si="2"/>
        <v>#REF!</v>
      </c>
      <c r="T16" s="4" t="e">
        <f>січень!T16+лютий!T16+березень!#REF!+квітень!T16+травень!T16+червень!T16+липень!T16+серпень!T16+вересень!T16+жовтень!T16+листопад!T16+грудень!T16</f>
        <v>#REF!</v>
      </c>
      <c r="U16" s="4" t="e">
        <f>січень!U16+лютий!U16+березень!#REF!+квітень!U16+травень!U16+червень!U16+липень!U16+серпень!U16+вересень!U16+жовтень!U16+листопад!U16+грудень!U16</f>
        <v>#REF!</v>
      </c>
      <c r="V16" s="4" t="e">
        <f>січень!V16+лютий!V16+березень!#REF!+квітень!V16+травень!V16+червень!V16+липень!V16+серпень!V16+вересень!V16+жовтень!V16+листопад!V16+грудень!V16</f>
        <v>#REF!</v>
      </c>
      <c r="W16" s="5" t="e">
        <f t="shared" si="5"/>
        <v>#REF!</v>
      </c>
      <c r="X16" s="12">
        <v>184</v>
      </c>
      <c r="Y16" s="47" t="e">
        <f t="shared" si="3"/>
        <v>#REF!</v>
      </c>
      <c r="Z16" s="15">
        <v>9246.1</v>
      </c>
      <c r="AA16" s="47">
        <f t="shared" si="1"/>
        <v>-32.79999999999927</v>
      </c>
      <c r="AB16" s="50">
        <v>9278.9</v>
      </c>
      <c r="AC16" s="12"/>
      <c r="AD16" s="55">
        <v>50429</v>
      </c>
      <c r="AE16" s="52">
        <v>50250</v>
      </c>
      <c r="AF16" s="52">
        <f t="shared" si="4"/>
        <v>-179</v>
      </c>
      <c r="AG16" s="58"/>
    </row>
    <row r="17" spans="1:33" ht="12.75">
      <c r="A17" s="3">
        <v>25</v>
      </c>
      <c r="B17" s="4" t="e">
        <f>січень!B17+лютий!B17+березень!#REF!+квітень!B17+травень!B17+червень!B17+липень!B17+серпень!B17+вересень!B17+жовтень!B17+листопад!B17+грудень!B17</f>
        <v>#REF!</v>
      </c>
      <c r="C17" s="4" t="e">
        <f>січень!C17+лютий!C17+березень!#REF!+квітень!C17+травень!C17+червень!C17+липень!C17+серпень!C17+вересень!C17+жовтень!C17+листопад!C17+грудень!C17</f>
        <v>#REF!</v>
      </c>
      <c r="D17" s="4" t="e">
        <f>січень!D17+лютий!D17+березень!#REF!+квітень!D17+травень!D17+червень!D17+липень!D17+серпень!D17+вересень!D17+жовтень!D17+листопад!D17+грудень!D17</f>
        <v>#REF!</v>
      </c>
      <c r="E17" s="4" t="e">
        <f>січень!E17+лютий!E17+березень!#REF!+квітень!E17+травень!E17+червень!E17+липень!E17+серпень!E17+вересень!E17+жовтень!E17+листопад!E17+грудень!E17</f>
        <v>#REF!</v>
      </c>
      <c r="F17" s="4" t="e">
        <f>січень!F17+лютий!F17+березень!#REF!+квітень!F17+травень!F17+червень!F17+липень!F17+серпень!F17+вересень!F17+жовтень!F17+листопад!F17+грудень!F17</f>
        <v>#REF!</v>
      </c>
      <c r="G17" s="4" t="e">
        <f>січень!G17+лютий!G17+березень!#REF!+квітень!G17+травень!G17+червень!G17+липень!G17+серпень!G17+вересень!G17+жовтень!G17+листопад!G17+грудень!G17</f>
        <v>#REF!</v>
      </c>
      <c r="H17" s="4" t="e">
        <f>січень!H17+лютий!H17+березень!#REF!+квітень!H17+травень!H17+червень!H17+липень!H17+серпень!H17+вересень!H17+жовтень!H17+листопад!H17+грудень!H17</f>
        <v>#REF!</v>
      </c>
      <c r="I17" s="4" t="e">
        <f>січень!I17+лютий!I17+березень!#REF!+квітень!I17+травень!I17+червень!I17+липень!I17+серпень!I17+вересень!I17+жовтень!I17+листопад!I17+грудень!I17</f>
        <v>#REF!</v>
      </c>
      <c r="J17" s="4" t="e">
        <f>січень!J17+лютий!J17+березень!#REF!+квітень!J17+травень!J17+червень!J17+липень!J17+серпень!J17+вересень!J17+жовтень!J17+листопад!J17+грудень!J17</f>
        <v>#REF!</v>
      </c>
      <c r="K17" s="4" t="e">
        <f>січень!K17+лютий!K17+березень!#REF!+квітень!K17+травень!K17+червень!K17+липень!K17+серпень!K17+вересень!K17+жовтень!K17+листопад!K17+грудень!K17</f>
        <v>#REF!</v>
      </c>
      <c r="L17" s="4" t="e">
        <f>січень!L17+лютий!L17+березень!#REF!+квітень!L17+травень!L17+червень!L17+липень!L17+серпень!L17+вересень!L17+жовтень!L17+листопад!L17+грудень!L17</f>
        <v>#REF!</v>
      </c>
      <c r="M17" s="4" t="e">
        <f>січень!M17+лютий!M17+березень!#REF!+квітень!M17+травень!M17+червень!M17+липень!M17+серпень!M17+вересень!M17+жовтень!M17+листопад!M17+грудень!M17</f>
        <v>#REF!</v>
      </c>
      <c r="N17" s="4" t="e">
        <f>січень!N17+лютий!N17+березень!#REF!+квітень!N17+травень!N17+червень!N17+липень!N17+серпень!N17+вересень!N17+жовтень!N17+листопад!N17+грудень!N17</f>
        <v>#REF!</v>
      </c>
      <c r="O17" s="4" t="e">
        <f>січень!O17+лютий!O17+березень!#REF!+квітень!O17+травень!O17+червень!O17+липень!O17+серпень!O17+вересень!O17+жовтень!O17+листопад!O17+грудень!O17</f>
        <v>#REF!</v>
      </c>
      <c r="P17" s="4" t="e">
        <f>січень!P17+лютий!P17+березень!#REF!+квітень!P17+травень!P17+червень!P17+липень!P17+серпень!P17+вересень!P17+жовтень!P17+листопад!P17+грудень!P17</f>
        <v>#REF!</v>
      </c>
      <c r="Q17" s="4" t="e">
        <f>січень!Q17+лютий!Q17+березень!#REF!+квітень!Q17+травень!Q17+червень!Q17+липень!Q17+серпень!Q17+вересень!Q17+жовтень!Q17+листопад!Q17+грудень!Q17</f>
        <v>#REF!</v>
      </c>
      <c r="R17" s="4" t="e">
        <f>січень!R17+лютий!R17+березень!#REF!+квітень!R17+травень!R17+червень!R17+липень!R17+серпень!R17+вересень!R17+жовтень!R17+листопад!R17+грудень!R17</f>
        <v>#REF!</v>
      </c>
      <c r="S17" s="30" t="e">
        <f t="shared" si="2"/>
        <v>#REF!</v>
      </c>
      <c r="T17" s="4" t="e">
        <f>січень!T17+лютий!T17+березень!#REF!+квітень!T17+травень!T17+червень!T17+липень!T17+серпень!T17+вересень!T17+жовтень!T17+листопад!T17+грудень!T17</f>
        <v>#REF!</v>
      </c>
      <c r="U17" s="4" t="e">
        <f>січень!U17+лютий!U17+березень!#REF!+квітень!U17+травень!U17+червень!U17+липень!U17+серпень!U17+вересень!U17+жовтень!U17+листопад!U17+грудень!U17</f>
        <v>#REF!</v>
      </c>
      <c r="V17" s="4" t="e">
        <f>січень!V17+лютий!V17+березень!#REF!+квітень!V17+травень!V17+червень!V17+липень!V17+серпень!V17+вересень!V17+жовтень!V17+листопад!V17+грудень!V17</f>
        <v>#REF!</v>
      </c>
      <c r="W17" s="5" t="e">
        <f t="shared" si="5"/>
        <v>#REF!</v>
      </c>
      <c r="X17" s="12">
        <v>88</v>
      </c>
      <c r="Y17" s="47" t="e">
        <f t="shared" si="3"/>
        <v>#REF!</v>
      </c>
      <c r="Z17" s="15">
        <v>5999.4</v>
      </c>
      <c r="AA17" s="47">
        <f t="shared" si="1"/>
        <v>381.09999999999945</v>
      </c>
      <c r="AB17" s="50">
        <v>5618.3</v>
      </c>
      <c r="AC17" s="12"/>
      <c r="AD17" s="55">
        <v>63845</v>
      </c>
      <c r="AE17" s="52">
        <v>68175</v>
      </c>
      <c r="AF17" s="52">
        <f t="shared" si="4"/>
        <v>4330</v>
      </c>
      <c r="AG17" s="58"/>
    </row>
    <row r="18" spans="1:33" ht="12.75">
      <c r="A18" s="3">
        <v>30</v>
      </c>
      <c r="B18" s="4" t="e">
        <f>січень!B18+лютий!B18+березень!#REF!+квітень!B18+травень!B18+червень!B18+липень!B18+серпень!B18+вересень!B18+жовтень!B18+листопад!B18+грудень!B18</f>
        <v>#REF!</v>
      </c>
      <c r="C18" s="4" t="e">
        <f>січень!C18+лютий!C18+березень!#REF!+квітень!C18+травень!C18+червень!C18+липень!C18+серпень!C18+вересень!C18+жовтень!C18+листопад!C18+грудень!C18</f>
        <v>#REF!</v>
      </c>
      <c r="D18" s="4" t="e">
        <f>січень!D18+лютий!D18+березень!#REF!+квітень!D18+травень!D18+червень!D18+липень!D18+серпень!D18+вересень!D18+жовтень!D18+листопад!D18+грудень!D18</f>
        <v>#REF!</v>
      </c>
      <c r="E18" s="4" t="e">
        <f>січень!E18+лютий!E18+березень!#REF!+квітень!E18+травень!E18+червень!E18+липень!E18+серпень!E18+вересень!E18+жовтень!E18+листопад!E18+грудень!E18</f>
        <v>#REF!</v>
      </c>
      <c r="F18" s="4" t="e">
        <f>січень!F18+лютий!F18+березень!#REF!+квітень!F18+травень!F18+червень!F18+липень!F18+серпень!F18+вересень!F18+жовтень!F18+листопад!F18+грудень!F18</f>
        <v>#REF!</v>
      </c>
      <c r="G18" s="4" t="e">
        <f>січень!G18+лютий!G18+березень!#REF!+квітень!G18+травень!G18+червень!G18+липень!G18+серпень!G18+вересень!G18+жовтень!G18+листопад!G18+грудень!G18</f>
        <v>#REF!</v>
      </c>
      <c r="H18" s="4" t="e">
        <f>січень!H18+лютий!H18+березень!#REF!+квітень!H18+травень!H18+червень!H18+липень!H18+серпень!H18+вересень!H18+жовтень!H18+листопад!H18+грудень!H18</f>
        <v>#REF!</v>
      </c>
      <c r="I18" s="4" t="e">
        <f>січень!I18+лютий!I18+березень!#REF!+квітень!I18+травень!I18+червень!I18+липень!I18+серпень!I18+вересень!I18+жовтень!I18+листопад!I18+грудень!I18</f>
        <v>#REF!</v>
      </c>
      <c r="J18" s="4" t="e">
        <f>січень!J18+лютий!J18+березень!#REF!+квітень!J18+травень!J18+червень!J18+липень!J18+серпень!J18+вересень!J18+жовтень!J18+листопад!J18+грудень!J18</f>
        <v>#REF!</v>
      </c>
      <c r="K18" s="4" t="e">
        <f>січень!K18+лютий!K18+березень!#REF!+квітень!K18+травень!K18+червень!K18+липень!K18+серпень!K18+вересень!K18+жовтень!K18+листопад!K18+грудень!K18</f>
        <v>#REF!</v>
      </c>
      <c r="L18" s="4" t="e">
        <f>січень!L18+лютий!L18+березень!#REF!+квітень!L18+травень!L18+червень!L18+липень!L18+серпень!L18+вересень!L18+жовтень!L18+листопад!L18+грудень!L18</f>
        <v>#REF!</v>
      </c>
      <c r="M18" s="4" t="e">
        <f>січень!M18+лютий!M18+березень!#REF!+квітень!M18+травень!M18+червень!M18+липень!M18+серпень!M18+вересень!M18+жовтень!M18+листопад!M18+грудень!M18</f>
        <v>#REF!</v>
      </c>
      <c r="N18" s="4" t="e">
        <f>січень!N18+лютий!N18+березень!#REF!+квітень!N18+травень!N18+червень!N18+липень!N18+серпень!N18+вересень!N18+жовтень!N18+листопад!N18+грудень!N18</f>
        <v>#REF!</v>
      </c>
      <c r="O18" s="4" t="e">
        <f>січень!O18+лютий!O18+березень!#REF!+квітень!O18+травень!O18+червень!O18+липень!O18+серпень!O18+вересень!O18+жовтень!O18+листопад!O18+грудень!O18</f>
        <v>#REF!</v>
      </c>
      <c r="P18" s="4" t="e">
        <f>січень!P18+лютий!P18+березень!#REF!+квітень!P18+травень!P18+червень!P18+липень!P18+серпень!P18+вересень!P18+жовтень!P18+листопад!P18+грудень!P18</f>
        <v>#REF!</v>
      </c>
      <c r="Q18" s="4" t="e">
        <f>січень!Q18+лютий!Q18+березень!#REF!+квітень!Q18+травень!Q18+червень!Q18+липень!Q18+серпень!Q18+вересень!Q18+жовтень!Q18+листопад!Q18+грудень!Q18</f>
        <v>#REF!</v>
      </c>
      <c r="R18" s="4" t="e">
        <f>січень!R18+лютий!R18+березень!#REF!+квітень!R18+травень!R18+червень!R18+липень!R18+серпень!R18+вересень!R18+жовтень!R18+листопад!R18+грудень!R18</f>
        <v>#REF!</v>
      </c>
      <c r="S18" s="30" t="e">
        <f t="shared" si="2"/>
        <v>#REF!</v>
      </c>
      <c r="T18" s="4" t="e">
        <f>січень!T18+лютий!T18+березень!#REF!+квітень!T18+травень!T18+червень!T18+липень!T18+серпень!T18+вересень!T18+жовтень!T18+листопад!T18+грудень!T18</f>
        <v>#REF!</v>
      </c>
      <c r="U18" s="4" t="e">
        <f>січень!U18+лютий!U18+березень!#REF!+квітень!U18+травень!U18+червень!U18+липень!U18+серпень!U18+вересень!U18+жовтень!U18+листопад!U18+грудень!U18</f>
        <v>#REF!</v>
      </c>
      <c r="V18" s="4" t="e">
        <f>січень!V18+лютий!V18+березень!#REF!+квітень!V18+травень!V18+червень!V18+липень!V18+серпень!V18+вересень!V18+жовтень!V18+листопад!V18+грудень!V18</f>
        <v>#REF!</v>
      </c>
      <c r="W18" s="5" t="e">
        <f t="shared" si="5"/>
        <v>#REF!</v>
      </c>
      <c r="X18" s="12">
        <v>127</v>
      </c>
      <c r="Y18" s="47" t="e">
        <f t="shared" si="3"/>
        <v>#REF!</v>
      </c>
      <c r="Z18" s="15">
        <v>5884.4</v>
      </c>
      <c r="AA18" s="47">
        <f t="shared" si="1"/>
        <v>151.69999999999982</v>
      </c>
      <c r="AB18" s="50">
        <v>5732.7</v>
      </c>
      <c r="AC18" s="12"/>
      <c r="AD18" s="55">
        <v>45139</v>
      </c>
      <c r="AE18" s="52">
        <v>46334</v>
      </c>
      <c r="AF18" s="52">
        <f t="shared" si="4"/>
        <v>1195</v>
      </c>
      <c r="AG18" s="58"/>
    </row>
    <row r="19" spans="1:33" ht="12.75">
      <c r="A19" s="3">
        <v>31</v>
      </c>
      <c r="B19" s="4" t="e">
        <f>січень!B19+лютий!B19+березень!#REF!+квітень!B19+травень!B19+червень!B19+липень!B19+серпень!B19+вересень!B19+жовтень!B19+листопад!B19+грудень!B19</f>
        <v>#REF!</v>
      </c>
      <c r="C19" s="4" t="e">
        <f>січень!C19+лютий!C19+березень!#REF!+квітень!C19+травень!C19+червень!C19+липень!C19+серпень!C19+вересень!C19+жовтень!C19+листопад!C19+грудень!C19</f>
        <v>#REF!</v>
      </c>
      <c r="D19" s="4" t="e">
        <f>січень!D19+лютий!D19+березень!#REF!+квітень!D19+травень!D19+червень!D19+липень!D19+серпень!D19+вересень!D19+жовтень!D19+листопад!D19+грудень!D19</f>
        <v>#REF!</v>
      </c>
      <c r="E19" s="4" t="e">
        <f>січень!E19+лютий!E19+березень!#REF!+квітень!E19+травень!E19+червень!E19+липень!E19+серпень!E19+вересень!E19+жовтень!E19+листопад!E19+грудень!E19</f>
        <v>#REF!</v>
      </c>
      <c r="F19" s="4" t="e">
        <f>січень!F19+лютий!F19+березень!#REF!+квітень!F19+травень!F19+червень!F19+липень!F19+серпень!F19+вересень!F19+жовтень!F19+листопад!F19+грудень!F19</f>
        <v>#REF!</v>
      </c>
      <c r="G19" s="4" t="e">
        <f>січень!G19+лютий!G19+березень!#REF!+квітень!G19+травень!G19+червень!G19+липень!G19+серпень!G19+вересень!G19+жовтень!G19+листопад!G19+грудень!G19</f>
        <v>#REF!</v>
      </c>
      <c r="H19" s="4" t="e">
        <f>січень!H19+лютий!H19+березень!#REF!+квітень!H19+травень!H19+червень!H19+липень!H19+серпень!H19+вересень!H19+жовтень!H19+листопад!H19+грудень!H19</f>
        <v>#REF!</v>
      </c>
      <c r="I19" s="4" t="e">
        <f>січень!I19+лютий!I19+березень!#REF!+квітень!I19+травень!I19+червень!I19+липень!I19+серпень!I19+вересень!I19+жовтень!I19+листопад!I19+грудень!I19</f>
        <v>#REF!</v>
      </c>
      <c r="J19" s="4" t="e">
        <f>січень!J19+лютий!J19+березень!#REF!+квітень!J19+травень!J19+червень!J19+липень!J19+серпень!J19+вересень!J19+жовтень!J19+листопад!J19+грудень!J19</f>
        <v>#REF!</v>
      </c>
      <c r="K19" s="4" t="e">
        <f>січень!K19+лютий!K19+березень!#REF!+квітень!K19+травень!K19+червень!K19+липень!K19+серпень!K19+вересень!K19+жовтень!K19+листопад!K19+грудень!K19</f>
        <v>#REF!</v>
      </c>
      <c r="L19" s="4" t="e">
        <f>січень!L19+лютий!L19+березень!#REF!+квітень!L19+травень!L19+червень!L19+липень!L19+серпень!L19+вересень!L19+жовтень!L19+листопад!L19+грудень!L19</f>
        <v>#REF!</v>
      </c>
      <c r="M19" s="4" t="e">
        <f>січень!M19+лютий!M19+березень!#REF!+квітень!M19+травень!M19+червень!M19+липень!M19+серпень!M19+вересень!M19+жовтень!M19+листопад!M19+грудень!M19</f>
        <v>#REF!</v>
      </c>
      <c r="N19" s="4" t="e">
        <f>січень!N19+лютий!N19+березень!#REF!+квітень!N19+травень!N19+червень!N19+липень!N19+серпень!N19+вересень!N19+жовтень!N19+листопад!N19+грудень!N19</f>
        <v>#REF!</v>
      </c>
      <c r="O19" s="4" t="e">
        <f>січень!O19+лютий!O19+березень!#REF!+квітень!O19+травень!O19+червень!O19+липень!O19+серпень!O19+вересень!O19+жовтень!O19+листопад!O19+грудень!O19</f>
        <v>#REF!</v>
      </c>
      <c r="P19" s="4" t="e">
        <f>січень!P19+лютий!P19+березень!#REF!+квітень!P19+травень!P19+червень!P19+липень!P19+серпень!P19+вересень!P19+жовтень!P19+листопад!P19+грудень!P19</f>
        <v>#REF!</v>
      </c>
      <c r="Q19" s="4" t="e">
        <f>січень!Q19+лютий!Q19+березень!#REF!+квітень!Q19+травень!Q19+червень!Q19+липень!Q19+серпень!Q19+вересень!Q19+жовтень!Q19+листопад!Q19+грудень!Q19</f>
        <v>#REF!</v>
      </c>
      <c r="R19" s="4" t="e">
        <f>січень!R19+лютий!R19+березень!#REF!+квітень!R19+травень!R19+червень!R19+липень!R19+серпень!R19+вересень!R19+жовтень!R19+листопад!R19+грудень!R19</f>
        <v>#REF!</v>
      </c>
      <c r="S19" s="30" t="e">
        <f t="shared" si="2"/>
        <v>#REF!</v>
      </c>
      <c r="T19" s="4" t="e">
        <f>січень!T19+лютий!T19+березень!#REF!+квітень!T19+травень!T19+червень!T19+липень!T19+серпень!T19+вересень!T19+жовтень!T19+листопад!T19+грудень!T19</f>
        <v>#REF!</v>
      </c>
      <c r="U19" s="4" t="e">
        <f>січень!U19+лютий!U19+березень!#REF!+квітень!U19+травень!U19+червень!U19+липень!U19+серпень!U19+вересень!U19+жовтень!U19+листопад!U19+грудень!U19</f>
        <v>#REF!</v>
      </c>
      <c r="V19" s="4" t="e">
        <f>січень!V19+лютий!V19+березень!#REF!+квітень!V19+травень!V19+червень!V19+липень!V19+серпень!V19+вересень!V19+жовтень!V19+листопад!V19+грудень!V19</f>
        <v>#REF!</v>
      </c>
      <c r="W19" s="5" t="e">
        <f t="shared" si="5"/>
        <v>#REF!</v>
      </c>
      <c r="X19" s="12">
        <v>132</v>
      </c>
      <c r="Y19" s="47" t="e">
        <f t="shared" si="3"/>
        <v>#REF!</v>
      </c>
      <c r="Z19" s="15">
        <v>5652.2</v>
      </c>
      <c r="AA19" s="47">
        <f t="shared" si="1"/>
        <v>232.89999999999964</v>
      </c>
      <c r="AB19" s="50">
        <v>5419.3</v>
      </c>
      <c r="AC19" s="12"/>
      <c r="AD19" s="55">
        <v>41055</v>
      </c>
      <c r="AE19" s="52">
        <v>42820</v>
      </c>
      <c r="AF19" s="52">
        <f t="shared" si="4"/>
        <v>1765</v>
      </c>
      <c r="AG19" s="58"/>
    </row>
    <row r="20" spans="1:33" ht="12.75">
      <c r="A20" s="3">
        <v>32</v>
      </c>
      <c r="B20" s="4" t="e">
        <f>січень!B20+лютий!B20+березень!#REF!+квітень!B20+травень!B20+червень!B20+липень!B20+серпень!B20+вересень!B20+жовтень!B20+листопад!B20+грудень!B20</f>
        <v>#REF!</v>
      </c>
      <c r="C20" s="4" t="e">
        <f>січень!C20+лютий!C20+березень!#REF!+квітень!C20+травень!C20+червень!C20+липень!C20+серпень!C20+вересень!C20+жовтень!C20+листопад!C20+грудень!C20</f>
        <v>#REF!</v>
      </c>
      <c r="D20" s="4" t="e">
        <f>січень!D20+лютий!D20+березень!#REF!+квітень!D20+травень!D20+червень!D20+липень!D20+серпень!D20+вересень!D20+жовтень!D20+листопад!D20+грудень!D20</f>
        <v>#REF!</v>
      </c>
      <c r="E20" s="4" t="e">
        <f>січень!E20+лютий!E20+березень!#REF!+квітень!E20+травень!E20+червень!E20+липень!E20+серпень!E20+вересень!E20+жовтень!E20+листопад!E20+грудень!E20</f>
        <v>#REF!</v>
      </c>
      <c r="F20" s="4" t="e">
        <f>січень!F20+лютий!F20+березень!#REF!+квітень!F20+травень!F20+червень!F20+липень!F20+серпень!F20+вересень!F20+жовтень!F20+листопад!F20+грудень!F20</f>
        <v>#REF!</v>
      </c>
      <c r="G20" s="4" t="e">
        <f>січень!G20+лютий!G20+березень!#REF!+квітень!G20+травень!G20+червень!G20+липень!G20+серпень!G20+вересень!G20+жовтень!G20+листопад!G20+грудень!G20</f>
        <v>#REF!</v>
      </c>
      <c r="H20" s="4" t="e">
        <f>січень!H20+лютий!H20+березень!#REF!+квітень!H20+травень!H20+червень!H20+липень!H20+серпень!H20+вересень!H20+жовтень!H20+листопад!H20+грудень!H20</f>
        <v>#REF!</v>
      </c>
      <c r="I20" s="4" t="e">
        <f>січень!I20+лютий!I20+березень!#REF!+квітень!I20+травень!I20+червень!I20+липень!I20+серпень!I20+вересень!I20+жовтень!I20+листопад!I20+грудень!I20</f>
        <v>#REF!</v>
      </c>
      <c r="J20" s="4" t="e">
        <f>січень!J20+лютий!J20+березень!#REF!+квітень!J20+травень!J20+червень!J20+липень!J20+серпень!J20+вересень!J20+жовтень!J20+листопад!J20+грудень!J20</f>
        <v>#REF!</v>
      </c>
      <c r="K20" s="4" t="e">
        <f>січень!K20+лютий!K20+березень!#REF!+квітень!K20+травень!K20+червень!K20+липень!K20+серпень!K20+вересень!K20+жовтень!K20+листопад!K20+грудень!K20</f>
        <v>#REF!</v>
      </c>
      <c r="L20" s="4" t="e">
        <f>січень!L20+лютий!L20+березень!#REF!+квітень!L20+травень!L20+червень!L20+липень!L20+серпень!L20+вересень!L20+жовтень!L20+листопад!L20+грудень!L20</f>
        <v>#REF!</v>
      </c>
      <c r="M20" s="4" t="e">
        <f>січень!M20+лютий!M20+березень!#REF!+квітень!M20+травень!M20+червень!M20+липень!M20+серпень!M20+вересень!M20+жовтень!M20+листопад!M20+грудень!M20</f>
        <v>#REF!</v>
      </c>
      <c r="N20" s="4" t="e">
        <f>січень!N20+лютий!N20+березень!#REF!+квітень!N20+травень!N20+червень!N20+липень!N20+серпень!N20+вересень!N20+жовтень!N20+листопад!N20+грудень!N20</f>
        <v>#REF!</v>
      </c>
      <c r="O20" s="4" t="e">
        <f>січень!O20+лютий!O20+березень!#REF!+квітень!O20+травень!O20+червень!O20+липень!O20+серпень!O20+вересень!O20+жовтень!O20+листопад!O20+грудень!O20</f>
        <v>#REF!</v>
      </c>
      <c r="P20" s="4" t="e">
        <f>січень!P20+лютий!P20+березень!#REF!+квітень!P20+травень!P20+червень!P20+липень!P20+серпень!P20+вересень!P20+жовтень!P20+листопад!P20+грудень!P20</f>
        <v>#REF!</v>
      </c>
      <c r="Q20" s="4" t="e">
        <f>січень!Q20+лютий!Q20+березень!#REF!+квітень!Q20+травень!Q20+червень!Q20+липень!Q20+серпень!Q20+вересень!Q20+жовтень!Q20+листопад!Q20+грудень!Q20</f>
        <v>#REF!</v>
      </c>
      <c r="R20" s="4" t="e">
        <f>січень!R20+лютий!R20+березень!#REF!+квітень!R20+травень!R20+червень!R20+липень!R20+серпень!R20+вересень!R20+жовтень!R20+листопад!R20+грудень!R20</f>
        <v>#REF!</v>
      </c>
      <c r="S20" s="30" t="e">
        <f t="shared" si="2"/>
        <v>#REF!</v>
      </c>
      <c r="T20" s="4" t="e">
        <f>січень!T20+лютий!T20+березень!#REF!+квітень!T20+травень!T20+червень!T20+липень!T20+серпень!T20+вересень!T20+жовтень!T20+листопад!T20+грудень!T20</f>
        <v>#REF!</v>
      </c>
      <c r="U20" s="4" t="e">
        <f>січень!U20+лютий!U20+березень!#REF!+квітень!U20+травень!U20+червень!U20+липень!U20+серпень!U20+вересень!U20+жовтень!U20+листопад!U20+грудень!U20</f>
        <v>#REF!</v>
      </c>
      <c r="V20" s="4" t="e">
        <f>січень!V20+лютий!V20+березень!#REF!+квітень!V20+травень!V20+червень!V20+липень!V20+серпень!V20+вересень!V20+жовтень!V20+листопад!V20+грудень!V20</f>
        <v>#REF!</v>
      </c>
      <c r="W20" s="5" t="e">
        <f t="shared" si="5"/>
        <v>#REF!</v>
      </c>
      <c r="X20" s="12">
        <v>97</v>
      </c>
      <c r="Y20" s="47" t="e">
        <f t="shared" si="3"/>
        <v>#REF!</v>
      </c>
      <c r="Z20" s="15">
        <v>5029.6</v>
      </c>
      <c r="AA20" s="47">
        <f t="shared" si="1"/>
        <v>275.8000000000002</v>
      </c>
      <c r="AB20" s="50">
        <v>4753.8</v>
      </c>
      <c r="AC20" s="12"/>
      <c r="AD20" s="55">
        <v>49009</v>
      </c>
      <c r="AE20" s="52">
        <v>51851</v>
      </c>
      <c r="AF20" s="52">
        <f t="shared" si="4"/>
        <v>2842</v>
      </c>
      <c r="AG20" s="58"/>
    </row>
    <row r="21" spans="1:33" ht="12.75">
      <c r="A21" s="3">
        <v>33</v>
      </c>
      <c r="B21" s="4" t="e">
        <f>січень!B21+лютий!B21+березень!#REF!+квітень!B21+травень!B21+червень!B21+липень!B21+серпень!B21+вересень!B21+жовтень!B21+листопад!B21+грудень!B21</f>
        <v>#REF!</v>
      </c>
      <c r="C21" s="4" t="e">
        <f>січень!C21+лютий!C21+березень!#REF!+квітень!C21+травень!C21+червень!C21+липень!C21+серпень!C21+вересень!C21+жовтень!C21+листопад!C21+грудень!C21</f>
        <v>#REF!</v>
      </c>
      <c r="D21" s="4" t="e">
        <f>січень!D21+лютий!D21+березень!#REF!+квітень!D21+травень!D21+червень!D21+липень!D21+серпень!D21+вересень!D21+жовтень!D21+листопад!D21+грудень!D21</f>
        <v>#REF!</v>
      </c>
      <c r="E21" s="4" t="e">
        <f>січень!E21+лютий!E21+березень!#REF!+квітень!E21+травень!E21+червень!E21+липень!E21+серпень!E21+вересень!E21+жовтень!E21+листопад!E21+грудень!E21</f>
        <v>#REF!</v>
      </c>
      <c r="F21" s="4" t="e">
        <f>січень!F21+лютий!F21+березень!#REF!+квітень!F21+травень!F21+червень!F21+липень!F21+серпень!F21+вересень!F21+жовтень!F21+листопад!F21+грудень!F21</f>
        <v>#REF!</v>
      </c>
      <c r="G21" s="4" t="e">
        <f>січень!G21+лютий!G21+березень!#REF!+квітень!G21+травень!G21+червень!G21+липень!G21+серпень!G21+вересень!G21+жовтень!G21+листопад!G21+грудень!G21</f>
        <v>#REF!</v>
      </c>
      <c r="H21" s="4" t="e">
        <f>січень!H21+лютий!H21+березень!#REF!+квітень!H21+травень!H21+червень!H21+липень!H21+серпень!H21+вересень!H21+жовтень!H21+листопад!H21+грудень!H21</f>
        <v>#REF!</v>
      </c>
      <c r="I21" s="4" t="e">
        <f>січень!I21+лютий!I21+березень!#REF!+квітень!I21+травень!I21+червень!I21+липень!I21+серпень!I21+вересень!I21+жовтень!I21+листопад!I21+грудень!I21</f>
        <v>#REF!</v>
      </c>
      <c r="J21" s="4" t="e">
        <f>січень!J21+лютий!J21+березень!#REF!+квітень!J21+травень!J21+червень!J21+липень!J21+серпень!J21+вересень!J21+жовтень!J21+листопад!J21+грудень!J21</f>
        <v>#REF!</v>
      </c>
      <c r="K21" s="4" t="e">
        <f>січень!K21+лютий!K21+березень!#REF!+квітень!K21+травень!K21+червень!K21+липень!K21+серпень!K21+вересень!K21+жовтень!K21+листопад!K21+грудень!K21</f>
        <v>#REF!</v>
      </c>
      <c r="L21" s="4" t="e">
        <f>січень!L21+лютий!L21+березень!#REF!+квітень!L21+травень!L21+червень!L21+липень!L21+серпень!L21+вересень!L21+жовтень!L21+листопад!L21+грудень!L21</f>
        <v>#REF!</v>
      </c>
      <c r="M21" s="4" t="e">
        <f>січень!M21+лютий!M21+березень!#REF!+квітень!M21+травень!M21+червень!M21+липень!M21+серпень!M21+вересень!M21+жовтень!M21+листопад!M21+грудень!M21</f>
        <v>#REF!</v>
      </c>
      <c r="N21" s="4" t="e">
        <f>січень!N21+лютий!N21+березень!#REF!+квітень!N21+травень!N21+червень!N21+липень!N21+серпень!N21+вересень!N21+жовтень!N21+листопад!N21+грудень!N21</f>
        <v>#REF!</v>
      </c>
      <c r="O21" s="4" t="e">
        <f>січень!O21+лютий!O21+березень!#REF!+квітень!O21+травень!O21+червень!O21+липень!O21+серпень!O21+вересень!O21+жовтень!O21+листопад!O21+грудень!O21</f>
        <v>#REF!</v>
      </c>
      <c r="P21" s="4" t="e">
        <f>січень!P21+лютий!P21+березень!#REF!+квітень!P21+травень!P21+червень!P21+липень!P21+серпень!P21+вересень!P21+жовтень!P21+листопад!P21+грудень!P21</f>
        <v>#REF!</v>
      </c>
      <c r="Q21" s="4" t="e">
        <f>січень!Q21+лютий!Q21+березень!#REF!+квітень!Q21+травень!Q21+червень!Q21+липень!Q21+серпень!Q21+вересень!Q21+жовтень!Q21+листопад!Q21+грудень!Q21</f>
        <v>#REF!</v>
      </c>
      <c r="R21" s="4" t="e">
        <f>січень!R21+лютий!R21+березень!#REF!+квітень!R21+травень!R21+червень!R21+липень!R21+серпень!R21+вересень!R21+жовтень!R21+листопад!R21+грудень!R21</f>
        <v>#REF!</v>
      </c>
      <c r="S21" s="30" t="e">
        <f t="shared" si="2"/>
        <v>#REF!</v>
      </c>
      <c r="T21" s="4" t="e">
        <f>січень!T21+лютий!T21+березень!#REF!+квітень!T21+травень!T21+червень!T21+липень!T21+серпень!T21+вересень!T21+жовтень!T21+листопад!T21+грудень!T21</f>
        <v>#REF!</v>
      </c>
      <c r="U21" s="4" t="e">
        <f>січень!U21+лютий!U21+березень!#REF!+квітень!U21+травень!U21+червень!U21+липень!U21+серпень!U21+вересень!U21+жовтень!U21+листопад!U21+грудень!U21</f>
        <v>#REF!</v>
      </c>
      <c r="V21" s="4" t="e">
        <f>січень!V21+лютий!V21+березень!#REF!+квітень!V21+травень!V21+червень!V21+липень!V21+серпень!V21+вересень!V21+жовтень!V21+листопад!V21+грудень!V21</f>
        <v>#REF!</v>
      </c>
      <c r="W21" s="5" t="e">
        <f t="shared" si="5"/>
        <v>#REF!</v>
      </c>
      <c r="X21" s="12">
        <v>89</v>
      </c>
      <c r="Y21" s="47" t="e">
        <f t="shared" si="3"/>
        <v>#REF!</v>
      </c>
      <c r="Z21" s="15">
        <v>4620.4</v>
      </c>
      <c r="AA21" s="47">
        <f t="shared" si="1"/>
        <v>494.09999999999945</v>
      </c>
      <c r="AB21" s="50">
        <v>4126.3</v>
      </c>
      <c r="AC21" s="12"/>
      <c r="AD21" s="55">
        <v>46363</v>
      </c>
      <c r="AE21" s="52">
        <v>51915</v>
      </c>
      <c r="AF21" s="52">
        <f t="shared" si="4"/>
        <v>5552</v>
      </c>
      <c r="AG21" s="58"/>
    </row>
    <row r="22" spans="1:33" ht="12.75">
      <c r="A22" s="3">
        <v>34</v>
      </c>
      <c r="B22" s="4" t="e">
        <f>січень!B22+лютий!B22+березень!#REF!+квітень!B22+травень!B22+червень!B22+липень!B22+серпень!B22+вересень!B22+жовтень!B22+листопад!B22+грудень!B22</f>
        <v>#REF!</v>
      </c>
      <c r="C22" s="4" t="e">
        <f>січень!C22+лютий!C22+березень!#REF!+квітень!C22+травень!C22+червень!C22+липень!C22+серпень!C22+вересень!C22+жовтень!C22+листопад!C22+грудень!C22</f>
        <v>#REF!</v>
      </c>
      <c r="D22" s="4" t="e">
        <f>січень!D22+лютий!D22+березень!#REF!+квітень!D22+травень!D22+червень!D22+липень!D22+серпень!D22+вересень!D22+жовтень!D22+листопад!D22+грудень!D22</f>
        <v>#REF!</v>
      </c>
      <c r="E22" s="4" t="e">
        <f>січень!E22+лютий!E22+березень!#REF!+квітень!E22+травень!E22+червень!E22+липень!E22+серпень!E22+вересень!E22+жовтень!E22+листопад!E22+грудень!E22</f>
        <v>#REF!</v>
      </c>
      <c r="F22" s="4" t="e">
        <f>січень!F22+лютий!F22+березень!#REF!+квітень!F22+травень!F22+червень!F22+липень!F22+серпень!F22+вересень!F22+жовтень!F22+листопад!F22+грудень!F22</f>
        <v>#REF!</v>
      </c>
      <c r="G22" s="4" t="e">
        <f>січень!G22+лютий!G22+березень!#REF!+квітень!G22+травень!G22+червень!G22+липень!G22+серпень!G22+вересень!G22+жовтень!G22+листопад!G22+грудень!G22</f>
        <v>#REF!</v>
      </c>
      <c r="H22" s="4" t="e">
        <f>січень!H22+лютий!H22+березень!#REF!+квітень!H22+травень!H22+червень!H22+липень!H22+серпень!H22+вересень!H22+жовтень!H22+листопад!H22+грудень!H22</f>
        <v>#REF!</v>
      </c>
      <c r="I22" s="4" t="e">
        <f>січень!I22+лютий!I22+березень!#REF!+квітень!I22+травень!I22+червень!I22+липень!I22+серпень!I22+вересень!I22+жовтень!I22+листопад!I22+грудень!I22</f>
        <v>#REF!</v>
      </c>
      <c r="J22" s="4" t="e">
        <f>січень!J22+лютий!J22+березень!#REF!+квітень!J22+травень!J22+червень!J22+липень!J22+серпень!J22+вересень!J22+жовтень!J22+листопад!J22+грудень!J22</f>
        <v>#REF!</v>
      </c>
      <c r="K22" s="4" t="e">
        <f>січень!K22+лютий!K22+березень!#REF!+квітень!K22+травень!K22+червень!K22+липень!K22+серпень!K22+вересень!K22+жовтень!K22+листопад!K22+грудень!K22</f>
        <v>#REF!</v>
      </c>
      <c r="L22" s="4" t="e">
        <f>січень!L22+лютий!L22+березень!#REF!+квітень!L22+травень!L22+червень!L22+липень!L22+серпень!L22+вересень!L22+жовтень!L22+листопад!L22+грудень!L22</f>
        <v>#REF!</v>
      </c>
      <c r="M22" s="4" t="e">
        <f>січень!M22+лютий!M22+березень!#REF!+квітень!M22+травень!M22+червень!M22+липень!M22+серпень!M22+вересень!M22+жовтень!M22+листопад!M22+грудень!M22</f>
        <v>#REF!</v>
      </c>
      <c r="N22" s="4" t="e">
        <f>січень!N22+лютий!N22+березень!#REF!+квітень!N22+травень!N22+червень!N22+липень!N22+серпень!N22+вересень!N22+жовтень!N22+листопад!N22+грудень!N22</f>
        <v>#REF!</v>
      </c>
      <c r="O22" s="4" t="e">
        <f>січень!O22+лютий!O22+березень!#REF!+квітень!O22+травень!O22+червень!O22+липень!O22+серпень!O22+вересень!O22+жовтень!O22+листопад!O22+грудень!O22</f>
        <v>#REF!</v>
      </c>
      <c r="P22" s="4" t="e">
        <f>січень!P22+лютий!P22+березень!#REF!+квітень!P22+травень!P22+червень!P22+липень!P22+серпень!P22+вересень!P22+жовтень!P22+листопад!P22+грудень!P22</f>
        <v>#REF!</v>
      </c>
      <c r="Q22" s="4" t="e">
        <f>січень!Q22+лютий!Q22+березень!#REF!+квітень!Q22+травень!Q22+червень!Q22+липень!Q22+серпень!Q22+вересень!Q22+жовтень!Q22+листопад!Q22+грудень!Q22</f>
        <v>#REF!</v>
      </c>
      <c r="R22" s="4" t="e">
        <f>січень!R22+лютий!R22+березень!#REF!+квітень!R22+травень!R22+червень!R22+липень!R22+серпень!R22+вересень!R22+жовтень!R22+листопад!R22+грудень!R22</f>
        <v>#REF!</v>
      </c>
      <c r="S22" s="30" t="e">
        <f t="shared" si="2"/>
        <v>#REF!</v>
      </c>
      <c r="T22" s="4" t="e">
        <f>січень!T22+лютий!T22+березень!#REF!+квітень!T22+травень!T22+червень!T22+липень!T22+серпень!T22+вересень!T22+жовтень!T22+листопад!T22+грудень!T22</f>
        <v>#REF!</v>
      </c>
      <c r="U22" s="4" t="e">
        <f>січень!U22+лютий!U22+березень!#REF!+квітень!U22+травень!U22+червень!U22+липень!U22+серпень!U22+вересень!U22+жовтень!U22+листопад!U22+грудень!U22</f>
        <v>#REF!</v>
      </c>
      <c r="V22" s="4" t="e">
        <f>січень!V22+лютий!V22+березень!#REF!+квітень!V22+травень!V22+червень!V22+липень!V22+серпень!V22+вересень!V22+жовтень!V22+листопад!V22+грудень!V22</f>
        <v>#REF!</v>
      </c>
      <c r="W22" s="5" t="e">
        <f t="shared" si="5"/>
        <v>#REF!</v>
      </c>
      <c r="X22" s="12">
        <v>178</v>
      </c>
      <c r="Y22" s="47" t="e">
        <f t="shared" si="3"/>
        <v>#REF!</v>
      </c>
      <c r="Z22" s="15">
        <v>8348.8</v>
      </c>
      <c r="AA22" s="47">
        <f t="shared" si="1"/>
        <v>223.6999999999989</v>
      </c>
      <c r="AB22" s="50">
        <v>8125.1</v>
      </c>
      <c r="AC22" s="12"/>
      <c r="AD22" s="55">
        <v>45646</v>
      </c>
      <c r="AE22" s="52">
        <v>46903</v>
      </c>
      <c r="AF22" s="52">
        <f t="shared" si="4"/>
        <v>1257</v>
      </c>
      <c r="AG22" s="58"/>
    </row>
    <row r="23" spans="1:33" ht="12.75">
      <c r="A23" s="26" t="s">
        <v>30</v>
      </c>
      <c r="B23" s="4" t="e">
        <f>січень!B23+лютий!B23+березень!#REF!+квітень!B23+травень!B23+червень!B23+липень!B23+серпень!B23+вересень!B23+жовтень!B23+листопад!B23+грудень!B23</f>
        <v>#REF!</v>
      </c>
      <c r="C23" s="4" t="e">
        <f>січень!C23+лютий!C23+березень!#REF!+квітень!C23+травень!C23+червень!C23+липень!C23+серпень!C23+вересень!C23+жовтень!C23+листопад!C23+грудень!C23</f>
        <v>#REF!</v>
      </c>
      <c r="D23" s="4" t="e">
        <f>січень!D23+лютий!D23+березень!#REF!+квітень!D23+травень!D23+червень!D23+липень!D23+серпень!D23+вересень!D23+жовтень!D23+листопад!D23+грудень!D23</f>
        <v>#REF!</v>
      </c>
      <c r="E23" s="4" t="e">
        <f>січень!E23+лютий!E23+березень!#REF!+квітень!E23+травень!E23+червень!E23+липень!E23+серпень!E23+вересень!E23+жовтень!E23+листопад!E23+грудень!E23</f>
        <v>#REF!</v>
      </c>
      <c r="F23" s="4" t="e">
        <f>січень!F23+лютий!F23+березень!#REF!+квітень!F23+травень!F23+червень!F23+липень!F23+серпень!F23+вересень!F23+жовтень!F23+листопад!F23+грудень!F23</f>
        <v>#REF!</v>
      </c>
      <c r="G23" s="4" t="e">
        <f>січень!G23+лютий!G23+березень!#REF!+квітень!G23+травень!G23+червень!G23+липень!G23+серпень!G23+вересень!G23+жовтень!G23+листопад!G23+грудень!G23</f>
        <v>#REF!</v>
      </c>
      <c r="H23" s="4" t="e">
        <f>січень!H23+лютий!H23+березень!#REF!+квітень!H23+травень!H23+червень!H23+липень!H23+серпень!H23+вересень!H23+жовтень!H23+листопад!H23+грудень!H23</f>
        <v>#REF!</v>
      </c>
      <c r="I23" s="4" t="e">
        <f>січень!I23+лютий!I23+березень!#REF!+квітень!I23+травень!I23+червень!I23+липень!I23+серпень!I23+вересень!I23+жовтень!I23+листопад!I23+грудень!I23</f>
        <v>#REF!</v>
      </c>
      <c r="J23" s="4" t="e">
        <f>січень!J23+лютий!J23+березень!#REF!+квітень!J23+травень!J23+червень!J23+липень!J23+серпень!J23+вересень!J23+жовтень!J23+листопад!J23+грудень!J23</f>
        <v>#REF!</v>
      </c>
      <c r="K23" s="4" t="e">
        <f>січень!K23+лютий!K23+березень!#REF!+квітень!K23+травень!K23+червень!K23+липень!K23+серпень!K23+вересень!K23+жовтень!K23+листопад!K23+грудень!K23</f>
        <v>#REF!</v>
      </c>
      <c r="L23" s="4" t="e">
        <f>січень!L23+лютий!L23+березень!#REF!+квітень!L23+травень!L23+червень!L23+липень!L23+серпень!L23+вересень!L23+жовтень!L23+листопад!L23+грудень!L23</f>
        <v>#REF!</v>
      </c>
      <c r="M23" s="4" t="e">
        <f>січень!M23+лютий!M23+березень!#REF!+квітень!M23+травень!M23+червень!M23+липень!M23+серпень!M23+вересень!M23+жовтень!M23+листопад!M23+грудень!M23</f>
        <v>#REF!</v>
      </c>
      <c r="N23" s="4" t="e">
        <f>січень!N23+лютий!N23+березень!#REF!+квітень!N23+травень!N23+червень!N23+липень!N23+серпень!N23+вересень!N23+жовтень!N23+листопад!N23+грудень!N23</f>
        <v>#REF!</v>
      </c>
      <c r="O23" s="4" t="e">
        <f>січень!O23+лютий!O23+березень!#REF!+квітень!O23+травень!O23+червень!O23+липень!O23+серпень!O23+вересень!O23+жовтень!O23+листопад!O23+грудень!O23</f>
        <v>#REF!</v>
      </c>
      <c r="P23" s="4" t="e">
        <f>січень!P23+лютий!P23+березень!#REF!+квітень!P23+травень!P23+червень!P23+липень!P23+серпень!P23+вересень!P23+жовтень!P23+листопад!P23+грудень!P23</f>
        <v>#REF!</v>
      </c>
      <c r="Q23" s="4" t="e">
        <f>січень!Q23+лютий!Q23+березень!#REF!+квітень!Q23+травень!Q23+червень!Q23+липень!Q23+серпень!Q23+вересень!Q23+жовтень!Q23+листопад!Q23+грудень!Q23</f>
        <v>#REF!</v>
      </c>
      <c r="R23" s="4" t="e">
        <f>січень!R23+лютий!R23+березень!#REF!+квітень!R23+травень!R23+червень!R23+липень!R23+серпень!R23+вересень!R23+жовтень!R23+листопад!R23+грудень!R23</f>
        <v>#REF!</v>
      </c>
      <c r="S23" s="30" t="e">
        <f t="shared" si="2"/>
        <v>#REF!</v>
      </c>
      <c r="T23" s="4" t="e">
        <f>січень!T23+лютий!T23+березень!#REF!+квітень!T23+травень!T23+червень!T23+липень!T23+серпень!T23+вересень!T23+жовтень!T23+листопад!T23+грудень!T23</f>
        <v>#REF!</v>
      </c>
      <c r="U23" s="4" t="e">
        <f>січень!U23+лютий!U23+березень!#REF!+квітень!U23+травень!U23+червень!U23+липень!U23+серпень!U23+вересень!U23+жовтень!U23+листопад!U23+грудень!U23</f>
        <v>#REF!</v>
      </c>
      <c r="V23" s="4" t="e">
        <f>січень!V23+лютий!V23+березень!#REF!+квітень!V23+травень!V23+червень!V23+липень!V23+серпень!V23+вересень!V23+жовтень!V23+листопад!V23+грудень!V23</f>
        <v>#REF!</v>
      </c>
      <c r="W23" s="5" t="e">
        <f t="shared" si="5"/>
        <v>#REF!</v>
      </c>
      <c r="X23" s="12">
        <v>34</v>
      </c>
      <c r="Y23" s="47" t="e">
        <f t="shared" si="3"/>
        <v>#REF!</v>
      </c>
      <c r="Z23" s="15">
        <v>1960.9</v>
      </c>
      <c r="AA23" s="47">
        <f t="shared" si="1"/>
        <v>119.70000000000005</v>
      </c>
      <c r="AB23" s="50">
        <v>1841.2</v>
      </c>
      <c r="AC23" s="12"/>
      <c r="AD23" s="55">
        <v>54154</v>
      </c>
      <c r="AE23" s="52">
        <v>57675</v>
      </c>
      <c r="AF23" s="52">
        <f t="shared" si="4"/>
        <v>3521</v>
      </c>
      <c r="AG23" s="58"/>
    </row>
    <row r="24" spans="1:33" ht="12.75">
      <c r="A24" s="26" t="s">
        <v>31</v>
      </c>
      <c r="B24" s="4" t="e">
        <f>січень!B24+лютий!B24+березень!#REF!+квітень!B24+травень!B24+червень!B24+липень!B24+серпень!B24+вересень!B24+жовтень!B24+листопад!B24+грудень!B24</f>
        <v>#REF!</v>
      </c>
      <c r="C24" s="4" t="e">
        <f>січень!C24+лютий!C24+березень!#REF!+квітень!C24+травень!C24+червень!C24+липень!C24+серпень!C24+вересень!C24+жовтень!C24+листопад!C24+грудень!C24</f>
        <v>#REF!</v>
      </c>
      <c r="D24" s="4" t="e">
        <f>січень!D24+лютий!D24+березень!#REF!+квітень!D24+травень!D24+червень!D24+липень!D24+серпень!D24+вересень!D24+жовтень!D24+листопад!D24+грудень!D24</f>
        <v>#REF!</v>
      </c>
      <c r="E24" s="4" t="e">
        <f>січень!E24+лютий!E24+березень!#REF!+квітень!E24+травень!E24+червень!E24+липень!E24+серпень!E24+вересень!E24+жовтень!E24+листопад!E24+грудень!E24</f>
        <v>#REF!</v>
      </c>
      <c r="F24" s="4" t="e">
        <f>січень!F24+лютий!F24+березень!#REF!+квітень!F24+травень!F24+червень!F24+липень!F24+серпень!F24+вересень!F24+жовтень!F24+листопад!F24+грудень!F24</f>
        <v>#REF!</v>
      </c>
      <c r="G24" s="4" t="e">
        <f>січень!G24+лютий!G24+березень!#REF!+квітень!G24+травень!G24+червень!G24+липень!G24+серпень!G24+вересень!G24+жовтень!G24+листопад!G24+грудень!G24</f>
        <v>#REF!</v>
      </c>
      <c r="H24" s="4" t="e">
        <f>січень!H24+лютий!H24+березень!#REF!+квітень!H24+травень!H24+червень!H24+липень!H24+серпень!H24+вересень!H24+жовтень!H24+листопад!H24+грудень!H24</f>
        <v>#REF!</v>
      </c>
      <c r="I24" s="4" t="e">
        <f>січень!I24+лютий!I24+березень!#REF!+квітень!I24+травень!I24+червень!I24+липень!I24+серпень!I24+вересень!I24+жовтень!I24+листопад!I24+грудень!I24</f>
        <v>#REF!</v>
      </c>
      <c r="J24" s="4" t="e">
        <f>січень!J24+лютий!J24+березень!#REF!+квітень!J24+травень!J24+червень!J24+липень!J24+серпень!J24+вересень!J24+жовтень!J24+листопад!J24+грудень!J24</f>
        <v>#REF!</v>
      </c>
      <c r="K24" s="4" t="e">
        <f>січень!K24+лютий!K24+березень!#REF!+квітень!K24+травень!K24+червень!K24+липень!K24+серпень!K24+вересень!K24+жовтень!K24+листопад!K24+грудень!K24</f>
        <v>#REF!</v>
      </c>
      <c r="L24" s="4" t="e">
        <f>січень!L24+лютий!L24+березень!#REF!+квітень!L24+травень!L24+червень!L24+липень!L24+серпень!L24+вересень!L24+жовтень!L24+листопад!L24+грудень!L24</f>
        <v>#REF!</v>
      </c>
      <c r="M24" s="4" t="e">
        <f>січень!M24+лютий!M24+березень!#REF!+квітень!M24+травень!M24+червень!M24+липень!M24+серпень!M24+вересень!M24+жовтень!M24+листопад!M24+грудень!M24</f>
        <v>#REF!</v>
      </c>
      <c r="N24" s="4" t="e">
        <f>січень!N24+лютий!N24+березень!#REF!+квітень!N24+травень!N24+червень!N24+липень!N24+серпень!N24+вересень!N24+жовтень!N24+листопад!N24+грудень!N24</f>
        <v>#REF!</v>
      </c>
      <c r="O24" s="4" t="e">
        <f>січень!O24+лютий!O24+березень!#REF!+квітень!O24+травень!O24+червень!O24+липень!O24+серпень!O24+вересень!O24+жовтень!O24+листопад!O24+грудень!O24</f>
        <v>#REF!</v>
      </c>
      <c r="P24" s="4" t="e">
        <f>січень!P24+лютий!P24+березень!#REF!+квітень!P24+травень!P24+червень!P24+липень!P24+серпень!P24+вересень!P24+жовтень!P24+листопад!P24+грудень!P24</f>
        <v>#REF!</v>
      </c>
      <c r="Q24" s="4" t="e">
        <f>січень!Q24+лютий!Q24+березень!#REF!+квітень!Q24+травень!Q24+червень!Q24+липень!Q24+серпень!Q24+вересень!Q24+жовтень!Q24+листопад!Q24+грудень!Q24</f>
        <v>#REF!</v>
      </c>
      <c r="R24" s="4" t="e">
        <f>січень!R24+лютий!R24+березень!#REF!+квітень!R24+травень!R24+червень!R24+липень!R24+серпень!R24+вересень!R24+жовтень!R24+листопад!R24+грудень!R24</f>
        <v>#REF!</v>
      </c>
      <c r="S24" s="30" t="e">
        <f t="shared" si="2"/>
        <v>#REF!</v>
      </c>
      <c r="T24" s="4" t="e">
        <f>січень!T24+лютий!T24+березень!#REF!+квітень!T24+травень!T24+червень!T24+липень!T24+серпень!T24+вересень!T24+жовтень!T24+листопад!T24+грудень!T24</f>
        <v>#REF!</v>
      </c>
      <c r="U24" s="4" t="e">
        <f>січень!U24+лютий!U24+березень!#REF!+квітень!U24+травень!U24+червень!U24+липень!U24+серпень!U24+вересень!U24+жовтень!U24+листопад!U24+грудень!U24</f>
        <v>#REF!</v>
      </c>
      <c r="V24" s="4" t="e">
        <f>січень!V24+лютий!V24+березень!#REF!+квітень!V24+травень!V24+червень!V24+липень!V24+серпень!V24+вересень!V24+жовтень!V24+листопад!V24+грудень!V24</f>
        <v>#REF!</v>
      </c>
      <c r="W24" s="5" t="e">
        <f t="shared" si="5"/>
        <v>#REF!</v>
      </c>
      <c r="X24" s="12"/>
      <c r="Y24" s="47"/>
      <c r="Z24" s="15"/>
      <c r="AA24" s="47">
        <f t="shared" si="1"/>
        <v>-166.3</v>
      </c>
      <c r="AB24" s="50">
        <v>166.3</v>
      </c>
      <c r="AC24" s="12"/>
      <c r="AD24" s="55"/>
      <c r="AE24" s="52"/>
      <c r="AF24" s="52">
        <f t="shared" si="4"/>
        <v>0</v>
      </c>
      <c r="AG24" s="58"/>
    </row>
    <row r="25" spans="1:33" ht="12.75">
      <c r="A25" s="26" t="s">
        <v>32</v>
      </c>
      <c r="B25" s="4" t="e">
        <f>січень!B25+лютий!B25+березень!#REF!+квітень!B25+травень!B25+червень!B25+липень!B25+серпень!B25+вересень!B25+жовтень!B25+листопад!B25+грудень!B25</f>
        <v>#REF!</v>
      </c>
      <c r="C25" s="4" t="e">
        <f>січень!C25+лютий!C25+березень!#REF!+квітень!C25+травень!C25+червень!C25+липень!C25+серпень!C25+вересень!C25+жовтень!C25+листопад!C25+грудень!C25</f>
        <v>#REF!</v>
      </c>
      <c r="D25" s="4" t="e">
        <f>січень!D25+лютий!D25+березень!#REF!+квітень!D25+травень!D25+червень!D25+липень!D25+серпень!D25+вересень!D25+жовтень!D25+листопад!D25+грудень!D25</f>
        <v>#REF!</v>
      </c>
      <c r="E25" s="4" t="e">
        <f>січень!E25+лютий!E25+березень!#REF!+квітень!E25+травень!E25+червень!E25+липень!E25+серпень!E25+вересень!E25+жовтень!E25+листопад!E25+грудень!E25</f>
        <v>#REF!</v>
      </c>
      <c r="F25" s="4" t="e">
        <f>січень!F25+лютий!F25+березень!#REF!+квітень!F25+травень!F25+червень!F25+липень!F25+серпень!F25+вересень!F25+жовтень!F25+листопад!F25+грудень!F25</f>
        <v>#REF!</v>
      </c>
      <c r="G25" s="4" t="e">
        <f>січень!G25+лютий!G25+березень!#REF!+квітень!G25+травень!G25+червень!G25+липень!G25+серпень!G25+вересень!G25+жовтень!G25+листопад!G25+грудень!G25</f>
        <v>#REF!</v>
      </c>
      <c r="H25" s="4" t="e">
        <f>січень!H25+лютий!H25+березень!#REF!+квітень!H25+травень!H25+червень!H25+липень!H25+серпень!H25+вересень!H25+жовтень!H25+листопад!H25+грудень!H25</f>
        <v>#REF!</v>
      </c>
      <c r="I25" s="4" t="e">
        <f>січень!I25+лютий!I25+березень!#REF!+квітень!I25+травень!I25+червень!I25+липень!I25+серпень!I25+вересень!I25+жовтень!I25+листопад!I25+грудень!I25</f>
        <v>#REF!</v>
      </c>
      <c r="J25" s="4" t="e">
        <f>січень!J25+лютий!J25+березень!#REF!+квітень!J25+травень!J25+червень!J25+липень!J25+серпень!J25+вересень!J25+жовтень!J25+листопад!J25+грудень!J25</f>
        <v>#REF!</v>
      </c>
      <c r="K25" s="4" t="e">
        <f>січень!K25+лютий!K25+березень!#REF!+квітень!K25+травень!K25+червень!K25+липень!K25+серпень!K25+вересень!K25+жовтень!K25+листопад!K25+грудень!K25</f>
        <v>#REF!</v>
      </c>
      <c r="L25" s="4" t="e">
        <f>січень!L25+лютий!L25+березень!#REF!+квітень!L25+травень!L25+червень!L25+липень!L25+серпень!L25+вересень!L25+жовтень!L25+листопад!L25+грудень!L25</f>
        <v>#REF!</v>
      </c>
      <c r="M25" s="4" t="e">
        <f>січень!M25+лютий!M25+березень!#REF!+квітень!M25+травень!M25+червень!M25+липень!M25+серпень!M25+вересень!M25+жовтень!M25+листопад!M25+грудень!M25</f>
        <v>#REF!</v>
      </c>
      <c r="N25" s="4" t="e">
        <f>січень!N25+лютий!N25+березень!#REF!+квітень!N25+травень!N25+червень!N25+липень!N25+серпень!N25+вересень!N25+жовтень!N25+листопад!N25+грудень!N25</f>
        <v>#REF!</v>
      </c>
      <c r="O25" s="4" t="e">
        <f>січень!O25+лютий!O25+березень!#REF!+квітень!O25+травень!O25+червень!O25+липень!O25+серпень!O25+вересень!O25+жовтень!O25+листопад!O25+грудень!O25</f>
        <v>#REF!</v>
      </c>
      <c r="P25" s="4" t="e">
        <f>січень!P25+лютий!P25+березень!#REF!+квітень!P25+травень!P25+червень!P25+липень!P25+серпень!P25+вересень!P25+жовтень!P25+листопад!P25+грудень!P25</f>
        <v>#REF!</v>
      </c>
      <c r="Q25" s="4" t="e">
        <f>січень!Q25+лютий!Q25+березень!#REF!+квітень!Q25+травень!Q25+червень!Q25+липень!Q25+серпень!Q25+вересень!Q25+жовтень!Q25+листопад!Q25+грудень!Q25</f>
        <v>#REF!</v>
      </c>
      <c r="R25" s="4" t="e">
        <f>січень!R25+лютий!R25+березень!#REF!+квітень!R25+травень!R25+червень!R25+липень!R25+серпень!R25+вересень!R25+жовтень!R25+листопад!R25+грудень!R25</f>
        <v>#REF!</v>
      </c>
      <c r="S25" s="30" t="e">
        <f t="shared" si="2"/>
        <v>#REF!</v>
      </c>
      <c r="T25" s="4" t="e">
        <f>січень!T25+лютий!T25+березень!#REF!+квітень!T25+травень!T25+червень!T25+липень!T25+серпень!T25+вересень!T25+жовтень!T25+листопад!T25+грудень!T25</f>
        <v>#REF!</v>
      </c>
      <c r="U25" s="4" t="e">
        <f>січень!U25+лютий!U25+березень!#REF!+квітень!U25+травень!U25+червень!U25+липень!U25+серпень!U25+вересень!U25+жовтень!U25+листопад!U25+грудень!U25</f>
        <v>#REF!</v>
      </c>
      <c r="V25" s="4" t="e">
        <f>січень!V25+лютий!V25+березень!#REF!+квітень!V25+травень!V25+червень!V25+липень!V25+серпень!V25+вересень!V25+жовтень!V25+листопад!V25+грудень!V25</f>
        <v>#REF!</v>
      </c>
      <c r="W25" s="5" t="e">
        <f t="shared" si="5"/>
        <v>#REF!</v>
      </c>
      <c r="X25" s="12">
        <v>72</v>
      </c>
      <c r="Y25" s="47" t="e">
        <f t="shared" si="3"/>
        <v>#REF!</v>
      </c>
      <c r="Z25" s="15">
        <v>3478.3</v>
      </c>
      <c r="AA25" s="47">
        <f t="shared" si="1"/>
        <v>310.7000000000003</v>
      </c>
      <c r="AB25" s="50">
        <v>3167.6</v>
      </c>
      <c r="AC25" s="12"/>
      <c r="AD25" s="55">
        <v>43995</v>
      </c>
      <c r="AE25" s="52">
        <v>48310</v>
      </c>
      <c r="AF25" s="52">
        <f t="shared" si="4"/>
        <v>4315</v>
      </c>
      <c r="AG25" s="58"/>
    </row>
    <row r="26" spans="1:33" ht="12.75">
      <c r="A26" s="26" t="s">
        <v>33</v>
      </c>
      <c r="B26" s="4" t="e">
        <f>січень!B26+лютий!B26+березень!#REF!+квітень!B26+травень!B26+червень!B26+липень!B26+серпень!B26+вересень!B26+жовтень!B26+листопад!B26+грудень!B26</f>
        <v>#REF!</v>
      </c>
      <c r="C26" s="4" t="e">
        <f>січень!C26+лютий!C26+березень!#REF!+квітень!C26+травень!C26+червень!C26+липень!C26+серпень!C26+вересень!C26+жовтень!C26+листопад!C26+грудень!C26</f>
        <v>#REF!</v>
      </c>
      <c r="D26" s="4" t="e">
        <f>січень!D26+лютий!D26+березень!#REF!+квітень!D26+травень!D26+червень!D26+липень!D26+серпень!D26+вересень!D26+жовтень!D26+листопад!D26+грудень!D26</f>
        <v>#REF!</v>
      </c>
      <c r="E26" s="4" t="e">
        <f>січень!E26+лютий!E26+березень!#REF!+квітень!E26+травень!E26+червень!E26+липень!E26+серпень!E26+вересень!E26+жовтень!E26+листопад!E26+грудень!E26</f>
        <v>#REF!</v>
      </c>
      <c r="F26" s="4" t="e">
        <f>січень!F26+лютий!F26+березень!#REF!+квітень!F26+травень!F26+червень!F26+липень!F26+серпень!F26+вересень!F26+жовтень!F26+листопад!F26+грудень!F26</f>
        <v>#REF!</v>
      </c>
      <c r="G26" s="4" t="e">
        <f>січень!G26+лютий!G26+березень!#REF!+квітень!G26+травень!G26+червень!G26+липень!G26+серпень!G26+вересень!G26+жовтень!G26+листопад!G26+грудень!G26</f>
        <v>#REF!</v>
      </c>
      <c r="H26" s="4" t="e">
        <f>січень!H26+лютий!H26+березень!#REF!+квітень!H26+травень!H26+червень!H26+липень!H26+серпень!H26+вересень!H26+жовтень!H26+листопад!H26+грудень!H26</f>
        <v>#REF!</v>
      </c>
      <c r="I26" s="4" t="e">
        <f>січень!I26+лютий!I26+березень!#REF!+квітень!I26+травень!I26+червень!I26+липень!I26+серпень!I26+вересень!I26+жовтень!I26+листопад!I26+грудень!I26</f>
        <v>#REF!</v>
      </c>
      <c r="J26" s="4" t="e">
        <f>січень!J26+лютий!J26+березень!#REF!+квітень!J26+травень!J26+червень!J26+липень!J26+серпень!J26+вересень!J26+жовтень!J26+листопад!J26+грудень!J26</f>
        <v>#REF!</v>
      </c>
      <c r="K26" s="4" t="e">
        <f>січень!K26+лютий!K26+березень!#REF!+квітень!K26+травень!K26+червень!K26+липень!K26+серпень!K26+вересень!K26+жовтень!K26+листопад!K26+грудень!K26</f>
        <v>#REF!</v>
      </c>
      <c r="L26" s="4" t="e">
        <f>січень!L26+лютий!L26+березень!#REF!+квітень!L26+травень!L26+червень!L26+липень!L26+серпень!L26+вересень!L26+жовтень!L26+листопад!L26+грудень!L26</f>
        <v>#REF!</v>
      </c>
      <c r="M26" s="4" t="e">
        <f>січень!M26+лютий!M26+березень!#REF!+квітень!M26+травень!M26+червень!M26+липень!M26+серпень!M26+вересень!M26+жовтень!M26+листопад!M26+грудень!M26</f>
        <v>#REF!</v>
      </c>
      <c r="N26" s="4" t="e">
        <f>січень!N26+лютий!N26+березень!#REF!+квітень!N26+травень!N26+червень!N26+липень!N26+серпень!N26+вересень!N26+жовтень!N26+листопад!N26+грудень!N26</f>
        <v>#REF!</v>
      </c>
      <c r="O26" s="4" t="e">
        <f>січень!O26+лютий!O26+березень!#REF!+квітень!O26+травень!O26+червень!O26+липень!O26+серпень!O26+вересень!O26+жовтень!O26+листопад!O26+грудень!O26</f>
        <v>#REF!</v>
      </c>
      <c r="P26" s="4" t="e">
        <f>січень!P26+лютий!P26+березень!#REF!+квітень!P26+травень!P26+червень!P26+липень!P26+серпень!P26+вересень!P26+жовтень!P26+листопад!P26+грудень!P26</f>
        <v>#REF!</v>
      </c>
      <c r="Q26" s="4" t="e">
        <f>січень!Q26+лютий!Q26+березень!#REF!+квітень!Q26+травень!Q26+червень!Q26+липень!Q26+серпень!Q26+вересень!Q26+жовтень!Q26+листопад!Q26+грудень!Q26</f>
        <v>#REF!</v>
      </c>
      <c r="R26" s="4" t="e">
        <f>січень!R26+лютий!R26+березень!#REF!+квітень!R26+травень!R26+червень!R26+липень!R26+серпень!R26+вересень!R26+жовтень!R26+листопад!R26+грудень!R26</f>
        <v>#REF!</v>
      </c>
      <c r="S26" s="30" t="e">
        <f t="shared" si="2"/>
        <v>#REF!</v>
      </c>
      <c r="T26" s="4" t="e">
        <f>січень!T26+лютий!T26+березень!#REF!+квітень!T26+травень!T26+червень!T26+липень!T26+серпень!T26+вересень!T26+жовтень!T26+листопад!T26+грудень!T26</f>
        <v>#REF!</v>
      </c>
      <c r="U26" s="4" t="e">
        <f>січень!U26+лютий!U26+березень!#REF!+квітень!U26+травень!U26+червень!U26+липень!U26+серпень!U26+вересень!U26+жовтень!U26+листопад!U26+грудень!U26</f>
        <v>#REF!</v>
      </c>
      <c r="V26" s="4" t="e">
        <f>січень!V26+лютий!V26+березень!#REF!+квітень!V26+травень!V26+червень!V26+липень!V26+серпень!V26+вересень!V26+жовтень!V26+листопад!V26+грудень!V26</f>
        <v>#REF!</v>
      </c>
      <c r="W26" s="5" t="e">
        <f t="shared" si="5"/>
        <v>#REF!</v>
      </c>
      <c r="X26" s="12">
        <v>56</v>
      </c>
      <c r="Y26" s="47" t="e">
        <f t="shared" si="3"/>
        <v>#REF!</v>
      </c>
      <c r="Z26" s="15">
        <v>2574.9</v>
      </c>
      <c r="AA26" s="47">
        <f t="shared" si="1"/>
        <v>196.20000000000027</v>
      </c>
      <c r="AB26" s="50">
        <v>2378.7</v>
      </c>
      <c r="AC26" s="12"/>
      <c r="AD26" s="55">
        <v>42476</v>
      </c>
      <c r="AE26" s="52">
        <v>45981</v>
      </c>
      <c r="AF26" s="52">
        <f t="shared" si="4"/>
        <v>3505</v>
      </c>
      <c r="AG26" s="58"/>
    </row>
    <row r="27" spans="1:33" ht="12.75">
      <c r="A27" s="26" t="s">
        <v>34</v>
      </c>
      <c r="B27" s="4" t="e">
        <f>січень!B27+лютий!B27+березень!#REF!+квітень!B27+травень!B27+червень!B27+липень!B27+серпень!B27+вересень!B27+жовтень!B27+листопад!B27+грудень!B27</f>
        <v>#REF!</v>
      </c>
      <c r="C27" s="4" t="e">
        <f>січень!C27+лютий!C27+березень!#REF!+квітень!C27+травень!C27+червень!C27+липень!C27+серпень!C27+вересень!C27+жовтень!C27+листопад!C27+грудень!C27</f>
        <v>#REF!</v>
      </c>
      <c r="D27" s="4" t="e">
        <f>січень!D27+лютий!D27+березень!#REF!+квітень!D27+травень!D27+червень!D27+липень!D27+серпень!D27+вересень!D27+жовтень!D27+листопад!D27+грудень!D27</f>
        <v>#REF!</v>
      </c>
      <c r="E27" s="4" t="e">
        <f>січень!E27+лютий!E27+березень!#REF!+квітень!E27+травень!E27+червень!E27+липень!E27+серпень!E27+вересень!E27+жовтень!E27+листопад!E27+грудень!E27</f>
        <v>#REF!</v>
      </c>
      <c r="F27" s="4" t="e">
        <f>січень!F27+лютий!F27+березень!#REF!+квітень!F27+травень!F27+червень!F27+липень!F27+серпень!F27+вересень!F27+жовтень!F27+листопад!F27+грудень!F27</f>
        <v>#REF!</v>
      </c>
      <c r="G27" s="4" t="e">
        <f>січень!G27+лютий!G27+березень!#REF!+квітень!G27+травень!G27+червень!G27+липень!G27+серпень!G27+вересень!G27+жовтень!G27+листопад!G27+грудень!G27</f>
        <v>#REF!</v>
      </c>
      <c r="H27" s="4" t="e">
        <f>січень!H27+лютий!H27+березень!#REF!+квітень!H27+травень!H27+червень!H27+липень!H27+серпень!H27+вересень!H27+жовтень!H27+листопад!H27+грудень!H27</f>
        <v>#REF!</v>
      </c>
      <c r="I27" s="4" t="e">
        <f>січень!I27+лютий!I27+березень!#REF!+квітень!I27+травень!I27+червень!I27+липень!I27+серпень!I27+вересень!I27+жовтень!I27+листопад!I27+грудень!I27</f>
        <v>#REF!</v>
      </c>
      <c r="J27" s="4" t="e">
        <f>січень!J27+лютий!J27+березень!#REF!+квітень!J27+травень!J27+червень!J27+липень!J27+серпень!J27+вересень!J27+жовтень!J27+листопад!J27+грудень!J27</f>
        <v>#REF!</v>
      </c>
      <c r="K27" s="4" t="e">
        <f>січень!K27+лютий!K27+березень!#REF!+квітень!K27+травень!K27+червень!K27+липень!K27+серпень!K27+вересень!K27+жовтень!K27+листопад!K27+грудень!K27</f>
        <v>#REF!</v>
      </c>
      <c r="L27" s="4" t="e">
        <f>січень!L27+лютий!L27+березень!#REF!+квітень!L27+травень!L27+червень!L27+липень!L27+серпень!L27+вересень!L27+жовтень!L27+листопад!L27+грудень!L27</f>
        <v>#REF!</v>
      </c>
      <c r="M27" s="4" t="e">
        <f>січень!M27+лютий!M27+березень!#REF!+квітень!M27+травень!M27+червень!M27+липень!M27+серпень!M27+вересень!M27+жовтень!M27+листопад!M27+грудень!M27</f>
        <v>#REF!</v>
      </c>
      <c r="N27" s="4" t="e">
        <f>січень!N27+лютий!N27+березень!#REF!+квітень!N27+травень!N27+червень!N27+липень!N27+серпень!N27+вересень!N27+жовтень!N27+листопад!N27+грудень!N27</f>
        <v>#REF!</v>
      </c>
      <c r="O27" s="4" t="e">
        <f>січень!O27+лютий!O27+березень!#REF!+квітень!O27+травень!O27+червень!O27+липень!O27+серпень!O27+вересень!O27+жовтень!O27+листопад!O27+грудень!O27</f>
        <v>#REF!</v>
      </c>
      <c r="P27" s="4" t="e">
        <f>січень!P27+лютий!P27+березень!#REF!+квітень!P27+травень!P27+червень!P27+липень!P27+серпень!P27+вересень!P27+жовтень!P27+листопад!P27+грудень!P27</f>
        <v>#REF!</v>
      </c>
      <c r="Q27" s="4" t="e">
        <f>січень!Q27+лютий!Q27+березень!#REF!+квітень!Q27+травень!Q27+червень!Q27+липень!Q27+серпень!Q27+вересень!Q27+жовтень!Q27+листопад!Q27+грудень!Q27</f>
        <v>#REF!</v>
      </c>
      <c r="R27" s="4" t="e">
        <f>січень!R27+лютий!R27+березень!#REF!+квітень!R27+травень!R27+червень!R27+липень!R27+серпень!R27+вересень!R27+жовтень!R27+листопад!R27+грудень!R27</f>
        <v>#REF!</v>
      </c>
      <c r="S27" s="30" t="e">
        <f t="shared" si="2"/>
        <v>#REF!</v>
      </c>
      <c r="T27" s="4" t="e">
        <f>січень!T27+лютий!T27+березень!#REF!+квітень!T27+травень!T27+червень!T27+липень!T27+серпень!T27+вересень!T27+жовтень!T27+листопад!T27+грудень!T27</f>
        <v>#REF!</v>
      </c>
      <c r="U27" s="4" t="e">
        <f>січень!U27+лютий!U27+березень!#REF!+квітень!U27+травень!U27+червень!U27+липень!U27+серпень!U27+вересень!U27+жовтень!U27+листопад!U27+грудень!U27</f>
        <v>#REF!</v>
      </c>
      <c r="V27" s="4" t="e">
        <f>січень!V27+лютий!V27+березень!#REF!+квітень!V27+травень!V27+червень!V27+липень!V27+серпень!V27+вересень!V27+жовтень!V27+листопад!V27+грудень!V27</f>
        <v>#REF!</v>
      </c>
      <c r="W27" s="5" t="e">
        <f t="shared" si="5"/>
        <v>#REF!</v>
      </c>
      <c r="X27" s="12">
        <v>15</v>
      </c>
      <c r="Y27" s="47" t="e">
        <f t="shared" si="3"/>
        <v>#REF!</v>
      </c>
      <c r="Z27" s="15">
        <v>462.1</v>
      </c>
      <c r="AA27" s="47">
        <f t="shared" si="1"/>
        <v>-35.799999999999955</v>
      </c>
      <c r="AB27" s="50">
        <v>497.9</v>
      </c>
      <c r="AC27" s="12"/>
      <c r="AD27" s="55">
        <v>33191</v>
      </c>
      <c r="AE27" s="52">
        <v>30808</v>
      </c>
      <c r="AF27" s="52">
        <f t="shared" si="4"/>
        <v>-2383</v>
      </c>
      <c r="AG27" s="58"/>
    </row>
    <row r="28" spans="1:33" s="25" customFormat="1" ht="11.25" customHeight="1">
      <c r="A28" s="33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48">
        <f t="shared" si="7"/>
        <v>2305</v>
      </c>
      <c r="Y28" s="47" t="e">
        <f t="shared" si="3"/>
        <v>#REF!</v>
      </c>
      <c r="Z28" s="61">
        <f t="shared" si="7"/>
        <v>112933.59999999999</v>
      </c>
      <c r="AA28" s="47">
        <f t="shared" si="1"/>
        <v>1845.2999999999884</v>
      </c>
      <c r="AB28" s="51">
        <f>SUM(AB5:AB27)</f>
        <v>111088.3</v>
      </c>
      <c r="AC28" s="22"/>
      <c r="AD28" s="54">
        <v>48194</v>
      </c>
      <c r="AE28" s="54">
        <v>48995</v>
      </c>
      <c r="AF28" s="52">
        <f t="shared" si="4"/>
        <v>801</v>
      </c>
      <c r="AG28" s="59"/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47"/>
      <c r="Z29" s="12"/>
      <c r="AA29" s="12"/>
      <c r="AB29" s="12"/>
      <c r="AC29" s="12"/>
      <c r="AD29" s="52"/>
      <c r="AE29" s="52"/>
      <c r="AF29" s="52"/>
      <c r="AG29" s="58"/>
    </row>
    <row r="30" spans="1:33" ht="12.75">
      <c r="A30" s="12" t="s">
        <v>51</v>
      </c>
      <c r="B30" s="4" t="e">
        <f>січень!B30+лютий!B30+березень!#REF!+квітень!B30+травень!B30+червень!B30+липень!B30+серпень!B30+вересень!B30+жовтень!B30+листопад!B30+грудень!B30</f>
        <v>#REF!</v>
      </c>
      <c r="C30" s="4" t="e">
        <f>січень!C30+лютий!C30+березень!#REF!+квітень!C30+травень!C30+червень!C30+липень!C30+серпень!C30+вересень!C30+жовтень!C30+листопад!C30+грудень!C30</f>
        <v>#REF!</v>
      </c>
      <c r="D30" s="4" t="e">
        <f>січень!D30+лютий!D30+березень!#REF!+квітень!D30+травень!D30+червень!D30+липень!D30+серпень!D30+вересень!D30+жовтень!D30+листопад!D30+грудень!D30</f>
        <v>#REF!</v>
      </c>
      <c r="E30" s="4" t="e">
        <f>січень!E30+лютий!E30+березень!#REF!+квітень!E30+травень!E30+червень!E30+липень!E30+серпень!E30+вересень!E30+жовтень!E30+листопад!E30+грудень!E30</f>
        <v>#REF!</v>
      </c>
      <c r="F30" s="4" t="e">
        <f>січень!F30+лютий!F30+березень!#REF!+квітень!F30+травень!F30+червень!F30+липень!F30+серпень!F30+вересень!F30+жовтень!F30+листопад!F30+грудень!F30</f>
        <v>#REF!</v>
      </c>
      <c r="G30" s="4" t="e">
        <f>січень!G30+лютий!G30+березень!#REF!+квітень!G30+травень!G30+червень!G30+липень!G30+серпень!G30+вересень!G30+жовтень!G30+листопад!G30+грудень!G30</f>
        <v>#REF!</v>
      </c>
      <c r="H30" s="4" t="e">
        <f>січень!H30+лютий!H30+березень!#REF!+квітень!H30+травень!H30+червень!H30+липень!H30+серпень!H30+вересень!H30+жовтень!H30+листопад!H30+грудень!H30</f>
        <v>#REF!</v>
      </c>
      <c r="I30" s="4" t="e">
        <f>січень!I30+лютий!I30+березень!#REF!+квітень!I30+травень!I30+червень!I30+липень!I30+серпень!I30+вересень!I30+жовтень!I30+листопад!I30+грудень!I30</f>
        <v>#REF!</v>
      </c>
      <c r="J30" s="4" t="e">
        <f>січень!J30+лютий!J30+березень!#REF!+квітень!J30+травень!J30+червень!J30+липень!J30+серпень!J30+вересень!J30+жовтень!J30+листопад!J30+грудень!J30</f>
        <v>#REF!</v>
      </c>
      <c r="K30" s="4" t="e">
        <f>січень!K30+лютий!K30+березень!#REF!+квітень!K30+травень!K30+червень!K30+липень!K30+серпень!K30+вересень!K30+жовтень!K30+листопад!K30+грудень!K30</f>
        <v>#REF!</v>
      </c>
      <c r="L30" s="4" t="e">
        <f>січень!L30+лютий!L30+березень!#REF!+квітень!L30+травень!L30+червень!L30+липень!L30+серпень!L30+вересень!L30+жовтень!L30+листопад!L30+грудень!L30</f>
        <v>#REF!</v>
      </c>
      <c r="M30" s="4" t="e">
        <f>січень!M30+лютий!M30+березень!#REF!+квітень!M30+травень!M30+червень!M30+липень!M30+серпень!M30+вересень!M30+жовтень!M30+листопад!M30+грудень!M30</f>
        <v>#REF!</v>
      </c>
      <c r="N30" s="4" t="e">
        <f>січень!N30+лютий!N30+березень!#REF!+квітень!N30+травень!N30+червень!N30+липень!N30+серпень!N30+вересень!N30+жовтень!N30+листопад!N30+грудень!N30</f>
        <v>#REF!</v>
      </c>
      <c r="O30" s="4" t="e">
        <f>січень!O30+лютий!O30+березень!#REF!+квітень!O30+травень!O30+червень!O30+липень!O30+серпень!O30+вересень!O30+жовтень!O30+листопад!O30+грудень!O30</f>
        <v>#REF!</v>
      </c>
      <c r="P30" s="4" t="e">
        <f>січень!P30+лютий!P30+березень!#REF!+квітень!P30+травень!P30+червень!P30+липень!P30+серпень!P30+вересень!P30+жовтень!P30+листопад!P30+грудень!P30</f>
        <v>#REF!</v>
      </c>
      <c r="Q30" s="4" t="e">
        <f>січень!Q30+лютий!Q30+березень!#REF!+квітень!Q30+травень!Q30+червень!Q30+липень!Q30+серпень!Q30+вересень!Q30+жовтень!Q30+листопад!Q30+грудень!Q30</f>
        <v>#REF!</v>
      </c>
      <c r="R30" s="4" t="e">
        <f>січень!R30+лютий!R30+березень!#REF!+квітень!R30+травень!R30+червень!R30+липень!R30+серпень!R30+вересень!R30+жовтень!R30+листопад!R30+грудень!R30</f>
        <v>#REF!</v>
      </c>
      <c r="S30" s="30" t="e">
        <f>SUM(B30:R30)</f>
        <v>#REF!</v>
      </c>
      <c r="T30" s="4" t="e">
        <f>січень!T30+лютий!T30+березень!#REF!+квітень!T30+травень!T30+червень!T30+липень!T30+серпень!T30+вересень!T30+жовтень!T30+листопад!T30+грудень!T30</f>
        <v>#REF!</v>
      </c>
      <c r="U30" s="4" t="e">
        <f>січень!U30+лютий!U30+березень!#REF!+квітень!U30+травень!U30+червень!U30+липень!U30+серпень!U30+вересень!U30+жовтень!U30+листопад!U30+грудень!U30</f>
        <v>#REF!</v>
      </c>
      <c r="V30" s="4" t="e">
        <f>січень!V30+лютий!V30+березень!#REF!+квітень!V30+травень!V30+червень!V30+липень!V30+серпень!V30+вересень!V30+жовтень!V30+листопад!V30+грудень!V30</f>
        <v>#REF!</v>
      </c>
      <c r="W30" s="5" t="e">
        <f>S30+T30+U30+V30</f>
        <v>#REF!</v>
      </c>
      <c r="X30" s="12">
        <v>554</v>
      </c>
      <c r="Y30" s="47" t="e">
        <f t="shared" si="3"/>
        <v>#REF!</v>
      </c>
      <c r="Z30" s="50">
        <v>14048.5</v>
      </c>
      <c r="AA30" s="50">
        <f>Z30-AB30</f>
        <v>2547.6000000000004</v>
      </c>
      <c r="AB30" s="50">
        <v>11500.9</v>
      </c>
      <c r="AC30" s="12"/>
      <c r="AD30" s="52">
        <v>20760</v>
      </c>
      <c r="AE30" s="52">
        <v>25358</v>
      </c>
      <c r="AF30" s="52">
        <f>AE30-AD30</f>
        <v>4598</v>
      </c>
      <c r="AG30" s="58"/>
    </row>
    <row r="31" spans="1:33" ht="12.75">
      <c r="A31" s="12" t="s">
        <v>52</v>
      </c>
      <c r="B31" s="4" t="e">
        <f>січень!B31+лютий!B31+березень!#REF!+квітень!B31+травень!B31+червень!B31+липень!B31+серпень!B31+вересень!B31+жовтень!B31+листопад!B31+грудень!B31</f>
        <v>#REF!</v>
      </c>
      <c r="C31" s="4" t="e">
        <f>січень!C31+лютий!C31+березень!#REF!+квітень!C31+травень!C31+червень!C31+липень!C31+серпень!C31+вересень!C31+жовтень!C31+листопад!C31+грудень!C31</f>
        <v>#REF!</v>
      </c>
      <c r="D31" s="4" t="e">
        <f>січень!D31+лютий!D31+березень!#REF!+квітень!D31+травень!D31+червень!D31+липень!D31+серпень!D31+вересень!D31+жовтень!D31+листопад!D31+грудень!D31</f>
        <v>#REF!</v>
      </c>
      <c r="E31" s="4" t="e">
        <f>січень!E31+лютий!E31+березень!#REF!+квітень!E31+травень!E31+червень!E31+липень!E31+серпень!E31+вересень!E31+жовтень!E31+листопад!E31+грудень!E31</f>
        <v>#REF!</v>
      </c>
      <c r="F31" s="4" t="e">
        <f>січень!F31+лютий!F31+березень!#REF!+квітень!F31+травень!F31+червень!F31+липень!F31+серпень!F31+вересень!F31+жовтень!F31+листопад!F31+грудень!F31</f>
        <v>#REF!</v>
      </c>
      <c r="G31" s="4" t="e">
        <f>січень!G31+лютий!G31+березень!#REF!+квітень!G31+травень!G31+червень!G31+липень!G31+серпень!G31+вересень!G31+жовтень!G31+листопад!G31+грудень!G31</f>
        <v>#REF!</v>
      </c>
      <c r="H31" s="4" t="e">
        <f>січень!H31+лютий!H31+березень!#REF!+квітень!H31+травень!H31+червень!H31+липень!H31+серпень!H31+вересень!H31+жовтень!H31+листопад!H31+грудень!H31</f>
        <v>#REF!</v>
      </c>
      <c r="I31" s="4" t="e">
        <f>січень!I31+лютий!I31+березень!#REF!+квітень!I31+травень!I31+червень!I31+липень!I31+серпень!I31+вересень!I31+жовтень!I31+листопад!I31+грудень!I31</f>
        <v>#REF!</v>
      </c>
      <c r="J31" s="4" t="e">
        <f>січень!J31+лютий!J31+березень!#REF!+квітень!J31+травень!J31+червень!J31+липень!J31+серпень!J31+вересень!J31+жовтень!J31+листопад!J31+грудень!J31</f>
        <v>#REF!</v>
      </c>
      <c r="K31" s="4" t="e">
        <f>січень!K31+лютий!K31+березень!#REF!+квітень!K31+травень!K31+червень!K31+липень!K31+серпень!K31+вересень!K31+жовтень!K31+листопад!K31+грудень!K31</f>
        <v>#REF!</v>
      </c>
      <c r="L31" s="4" t="e">
        <f>січень!L31+лютий!L31+березень!#REF!+квітень!L31+травень!L31+червень!L31+липень!L31+серпень!L31+вересень!L31+жовтень!L31+листопад!L31+грудень!L31</f>
        <v>#REF!</v>
      </c>
      <c r="M31" s="4" t="e">
        <f>січень!M31+лютий!M31+березень!#REF!+квітень!M31+травень!M31+червень!M31+липень!M31+серпень!M31+вересень!M31+жовтень!M31+листопад!M31+грудень!M31</f>
        <v>#REF!</v>
      </c>
      <c r="N31" s="4" t="e">
        <f>січень!N31+лютий!N31+березень!#REF!+квітень!N31+травень!N31+червень!N31+липень!N31+серпень!N31+вересень!N31+жовтень!N31+листопад!N31+грудень!N31</f>
        <v>#REF!</v>
      </c>
      <c r="O31" s="4" t="e">
        <f>січень!O31+лютий!O31+березень!#REF!+квітень!O31+травень!O31+червень!O31+липень!O31+серпень!O31+вересень!O31+жовтень!O31+листопад!O31+грудень!O31</f>
        <v>#REF!</v>
      </c>
      <c r="P31" s="4" t="e">
        <f>січень!P31+лютий!P31+березень!#REF!+квітень!P31+травень!P31+червень!P31+липень!P31+серпень!P31+вересень!P31+жовтень!P31+листопад!P31+грудень!P31</f>
        <v>#REF!</v>
      </c>
      <c r="Q31" s="4" t="e">
        <f>січень!Q31+лютий!Q31+березень!#REF!+квітень!Q31+травень!Q31+червень!Q31+липень!Q31+серпень!Q31+вересень!Q31+жовтень!Q31+листопад!Q31+грудень!Q31</f>
        <v>#REF!</v>
      </c>
      <c r="R31" s="4" t="e">
        <f>січень!R31+лютий!R31+березень!#REF!+квітень!R31+травень!R31+червень!R31+липень!R31+серпень!R31+вересень!R31+жовтень!R31+листопад!R31+грудень!R31</f>
        <v>#REF!</v>
      </c>
      <c r="S31" s="30" t="e">
        <f aca="true" t="shared" si="8" ref="S31:S47">SUM(B31:R31)</f>
        <v>#REF!</v>
      </c>
      <c r="T31" s="4" t="e">
        <f>січень!T31+лютий!T31+березень!#REF!+квітень!T31+травень!T31+червень!T31+липень!T31+серпень!T31+вересень!T31+жовтень!T31+листопад!T31+грудень!T31</f>
        <v>#REF!</v>
      </c>
      <c r="U31" s="4" t="e">
        <f>січень!U31+лютий!U31+березень!#REF!+квітень!U31+травень!U31+червень!U31+липень!U31+серпень!U31+вересень!U31+жовтень!U31+листопад!U31+грудень!U31</f>
        <v>#REF!</v>
      </c>
      <c r="V31" s="4" t="e">
        <f>січень!V31+лютий!V31+березень!#REF!+квітень!V31+травень!V31+червень!V31+липень!V31+серпень!V31+вересень!V31+жовтень!V31+листопад!V31+грудень!V31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47" t="e">
        <f t="shared" si="3"/>
        <v>#REF!</v>
      </c>
      <c r="Z31" s="50">
        <v>6466.4</v>
      </c>
      <c r="AA31" s="50">
        <f aca="true" t="shared" si="10" ref="AA31:AA47">Z31-AB31</f>
        <v>937.7999999999993</v>
      </c>
      <c r="AB31" s="50">
        <v>5528.6</v>
      </c>
      <c r="AC31" s="12"/>
      <c r="AD31" s="52">
        <v>28498</v>
      </c>
      <c r="AE31" s="52">
        <v>33332</v>
      </c>
      <c r="AF31" s="52">
        <f aca="true" t="shared" si="11" ref="AF31:AF60">AE31-AD31</f>
        <v>4834</v>
      </c>
      <c r="AG31" s="58"/>
    </row>
    <row r="32" spans="1:33" ht="12.75">
      <c r="A32" s="12" t="s">
        <v>53</v>
      </c>
      <c r="B32" s="4" t="e">
        <f>січень!B32+лютий!B32+березень!#REF!+квітень!B32+травень!B32+червень!B32+липень!B32+серпень!B32+вересень!B32+жовтень!B32+листопад!B32+грудень!B32</f>
        <v>#REF!</v>
      </c>
      <c r="C32" s="4" t="e">
        <f>січень!C32+лютий!C32+березень!#REF!+квітень!C32+травень!C32+червень!C32+липень!C32+серпень!C32+вересень!C32+жовтень!C32+листопад!C32+грудень!C32</f>
        <v>#REF!</v>
      </c>
      <c r="D32" s="4" t="e">
        <f>січень!D32+лютий!D32+березень!#REF!+квітень!D32+травень!D32+червень!D32+липень!D32+серпень!D32+вересень!D32+жовтень!D32+листопад!D32+грудень!D32</f>
        <v>#REF!</v>
      </c>
      <c r="E32" s="4" t="e">
        <f>січень!E32+лютий!E32+березень!#REF!+квітень!E32+травень!E32+червень!E32+липень!E32+серпень!E32+вересень!E32+жовтень!E32+листопад!E32+грудень!E32</f>
        <v>#REF!</v>
      </c>
      <c r="F32" s="4" t="e">
        <f>січень!F32+лютий!F32+березень!#REF!+квітень!F32+травень!F32+червень!F32+липень!F32+серпень!F32+вересень!F32+жовтень!F32+листопад!F32+грудень!F32</f>
        <v>#REF!</v>
      </c>
      <c r="G32" s="4" t="e">
        <f>січень!G32+лютий!G32+березень!#REF!+квітень!G32+травень!G32+червень!G32+липень!G32+серпень!G32+вересень!G32+жовтень!G32+листопад!G32+грудень!G32</f>
        <v>#REF!</v>
      </c>
      <c r="H32" s="4" t="e">
        <f>січень!H32+лютий!H32+березень!#REF!+квітень!H32+травень!H32+червень!H32+липень!H32+серпень!H32+вересень!H32+жовтень!H32+листопад!H32+грудень!H32</f>
        <v>#REF!</v>
      </c>
      <c r="I32" s="4" t="e">
        <f>січень!I32+лютий!I32+березень!#REF!+квітень!I32+травень!I32+червень!I32+липень!I32+серпень!I32+вересень!I32+жовтень!I32+листопад!I32+грудень!I32</f>
        <v>#REF!</v>
      </c>
      <c r="J32" s="4" t="e">
        <f>січень!J32+лютий!J32+березень!#REF!+квітень!J32+травень!J32+червень!J32+липень!J32+серпень!J32+вересень!J32+жовтень!J32+листопад!J32+грудень!J32</f>
        <v>#REF!</v>
      </c>
      <c r="K32" s="4" t="e">
        <f>січень!K32+лютий!K32+березень!#REF!+квітень!K32+травень!K32+червень!K32+липень!K32+серпень!K32+вересень!K32+жовтень!K32+листопад!K32+грудень!K32</f>
        <v>#REF!</v>
      </c>
      <c r="L32" s="4" t="e">
        <f>січень!L32+лютий!L32+березень!#REF!+квітень!L32+травень!L32+червень!L32+липень!L32+серпень!L32+вересень!L32+жовтень!L32+листопад!L32+грудень!L32</f>
        <v>#REF!</v>
      </c>
      <c r="M32" s="4" t="e">
        <f>січень!M32+лютий!M32+березень!#REF!+квітень!M32+травень!M32+червень!M32+липень!M32+серпень!M32+вересень!M32+жовтень!M32+листопад!M32+грудень!M32</f>
        <v>#REF!</v>
      </c>
      <c r="N32" s="4" t="e">
        <f>січень!N32+лютий!N32+березень!#REF!+квітень!N32+травень!N32+червень!N32+липень!N32+серпень!N32+вересень!N32+жовтень!N32+листопад!N32+грудень!N32</f>
        <v>#REF!</v>
      </c>
      <c r="O32" s="4" t="e">
        <f>січень!O32+лютий!O32+березень!#REF!+квітень!O32+травень!O32+червень!O32+липень!O32+серпень!O32+вересень!O32+жовтень!O32+листопад!O32+грудень!O32</f>
        <v>#REF!</v>
      </c>
      <c r="P32" s="4" t="e">
        <f>січень!P32+лютий!P32+березень!#REF!+квітень!P32+травень!P32+червень!P32+липень!P32+серпень!P32+вересень!P32+жовтень!P32+листопад!P32+грудень!P32</f>
        <v>#REF!</v>
      </c>
      <c r="Q32" s="4" t="e">
        <f>січень!Q32+лютий!Q32+березень!#REF!+квітень!Q32+травень!Q32+червень!Q32+липень!Q32+серпень!Q32+вересень!Q32+жовтень!Q32+листопад!Q32+грудень!Q32</f>
        <v>#REF!</v>
      </c>
      <c r="R32" s="4" t="e">
        <f>січень!R32+лютий!R32+березень!#REF!+квітень!R32+травень!R32+червень!R32+липень!R32+серпень!R32+вересень!R32+жовтень!R32+листопад!R32+грудень!R32</f>
        <v>#REF!</v>
      </c>
      <c r="S32" s="30" t="e">
        <f t="shared" si="8"/>
        <v>#REF!</v>
      </c>
      <c r="T32" s="4" t="e">
        <f>січень!T32+лютий!T32+березень!#REF!+квітень!T32+травень!T32+червень!T32+липень!T32+серпень!T32+вересень!T32+жовтень!T32+листопад!T32+грудень!T32</f>
        <v>#REF!</v>
      </c>
      <c r="U32" s="4" t="e">
        <f>січень!U32+лютий!U32+березень!#REF!+квітень!U32+травень!U32+червень!U32+липень!U32+серпень!U32+вересень!U32+жовтень!U32+листопад!U32+грудень!U32</f>
        <v>#REF!</v>
      </c>
      <c r="V32" s="4" t="e">
        <f>січень!V32+лютий!V32+березень!#REF!+квітень!V32+травень!V32+червень!V32+липень!V32+серпень!V32+вересень!V32+жовтень!V32+листопад!V32+грудень!V32</f>
        <v>#REF!</v>
      </c>
      <c r="W32" s="5" t="e">
        <f t="shared" si="9"/>
        <v>#REF!</v>
      </c>
      <c r="X32" s="12">
        <v>1018</v>
      </c>
      <c r="Y32" s="47" t="e">
        <f t="shared" si="3"/>
        <v>#REF!</v>
      </c>
      <c r="Z32" s="50">
        <v>24605.1</v>
      </c>
      <c r="AA32" s="50">
        <f t="shared" si="10"/>
        <v>2736.199999999997</v>
      </c>
      <c r="AB32" s="50">
        <v>21868.9</v>
      </c>
      <c r="AC32" s="12"/>
      <c r="AD32" s="52">
        <v>21482</v>
      </c>
      <c r="AE32" s="52">
        <v>24170</v>
      </c>
      <c r="AF32" s="52">
        <f t="shared" si="11"/>
        <v>2688</v>
      </c>
      <c r="AG32" s="58"/>
    </row>
    <row r="33" spans="1:33" ht="12.75">
      <c r="A33" s="12" t="s">
        <v>54</v>
      </c>
      <c r="B33" s="4" t="e">
        <f>січень!B33+лютий!B33+березень!#REF!+квітень!B33+травень!B33+червень!B33+липень!B33+серпень!B33+вересень!B33+жовтень!B33+листопад!B33+грудень!B33</f>
        <v>#REF!</v>
      </c>
      <c r="C33" s="4" t="e">
        <f>січень!C33+лютий!C33+березень!#REF!+квітень!C33+травень!C33+червень!C33+липень!C33+серпень!C33+вересень!C33+жовтень!C33+листопад!C33+грудень!C33</f>
        <v>#REF!</v>
      </c>
      <c r="D33" s="4" t="e">
        <f>січень!D33+лютий!D33+березень!#REF!+квітень!D33+травень!D33+червень!D33+липень!D33+серпень!D33+вересень!D33+жовтень!D33+листопад!D33+грудень!D33</f>
        <v>#REF!</v>
      </c>
      <c r="E33" s="4" t="e">
        <f>січень!E33+лютий!E33+березень!#REF!+квітень!E33+травень!E33+червень!E33+липень!E33+серпень!E33+вересень!E33+жовтень!E33+листопад!E33+грудень!E33</f>
        <v>#REF!</v>
      </c>
      <c r="F33" s="4" t="e">
        <f>січень!F33+лютий!F33+березень!#REF!+квітень!F33+травень!F33+червень!F33+липень!F33+серпень!F33+вересень!F33+жовтень!F33+листопад!F33+грудень!F33</f>
        <v>#REF!</v>
      </c>
      <c r="G33" s="4" t="e">
        <f>січень!G33+лютий!G33+березень!#REF!+квітень!G33+травень!G33+червень!G33+липень!G33+серпень!G33+вересень!G33+жовтень!G33+листопад!G33+грудень!G33</f>
        <v>#REF!</v>
      </c>
      <c r="H33" s="4" t="e">
        <f>січень!H33+лютий!H33+березень!#REF!+квітень!H33+травень!H33+червень!H33+липень!H33+серпень!H33+вересень!H33+жовтень!H33+листопад!H33+грудень!H33</f>
        <v>#REF!</v>
      </c>
      <c r="I33" s="4" t="e">
        <f>січень!I33+лютий!I33+березень!#REF!+квітень!I33+травень!I33+червень!I33+липень!I33+серпень!I33+вересень!I33+жовтень!I33+листопад!I33+грудень!I33</f>
        <v>#REF!</v>
      </c>
      <c r="J33" s="4" t="e">
        <f>січень!J33+лютий!J33+березень!#REF!+квітень!J33+травень!J33+червень!J33+липень!J33+серпень!J33+вересень!J33+жовтень!J33+листопад!J33+грудень!J33</f>
        <v>#REF!</v>
      </c>
      <c r="K33" s="4" t="e">
        <f>січень!K33+лютий!K33+березень!#REF!+квітень!K33+травень!K33+червень!K33+липень!K33+серпень!K33+вересень!K33+жовтень!K33+листопад!K33+грудень!K33</f>
        <v>#REF!</v>
      </c>
      <c r="L33" s="4" t="e">
        <f>січень!L33+лютий!L33+березень!#REF!+квітень!L33+травень!L33+червень!L33+липень!L33+серпень!L33+вересень!L33+жовтень!L33+листопад!L33+грудень!L33</f>
        <v>#REF!</v>
      </c>
      <c r="M33" s="4" t="e">
        <f>січень!M33+лютий!M33+березень!#REF!+квітень!M33+травень!M33+червень!M33+липень!M33+серпень!M33+вересень!M33+жовтень!M33+листопад!M33+грудень!M33</f>
        <v>#REF!</v>
      </c>
      <c r="N33" s="4" t="e">
        <f>січень!N33+лютий!N33+березень!#REF!+квітень!N33+травень!N33+червень!N33+липень!N33+серпень!N33+вересень!N33+жовтень!N33+листопад!N33+грудень!N33</f>
        <v>#REF!</v>
      </c>
      <c r="O33" s="4" t="e">
        <f>січень!O33+лютий!O33+березень!#REF!+квітень!O33+травень!O33+червень!O33+липень!O33+серпень!O33+вересень!O33+жовтень!O33+листопад!O33+грудень!O33</f>
        <v>#REF!</v>
      </c>
      <c r="P33" s="4" t="e">
        <f>січень!P33+лютий!P33+березень!#REF!+квітень!P33+травень!P33+червень!P33+липень!P33+серпень!P33+вересень!P33+жовтень!P33+листопад!P33+грудень!P33</f>
        <v>#REF!</v>
      </c>
      <c r="Q33" s="4" t="e">
        <f>січень!Q33+лютий!Q33+березень!#REF!+квітень!Q33+травень!Q33+червень!Q33+липень!Q33+серпень!Q33+вересень!Q33+жовтень!Q33+листопад!Q33+грудень!Q33</f>
        <v>#REF!</v>
      </c>
      <c r="R33" s="4" t="e">
        <f>січень!R33+лютий!R33+березень!#REF!+квітень!R33+травень!R33+червень!R33+липень!R33+серпень!R33+вересень!R33+жовтень!R33+листопад!R33+грудень!R33</f>
        <v>#REF!</v>
      </c>
      <c r="S33" s="30" t="e">
        <f t="shared" si="8"/>
        <v>#REF!</v>
      </c>
      <c r="T33" s="4" t="e">
        <f>січень!T33+лютий!T33+березень!#REF!+квітень!T33+травень!T33+червень!T33+липень!T33+серпень!T33+вересень!T33+жовтень!T33+листопад!T33+грудень!T33</f>
        <v>#REF!</v>
      </c>
      <c r="U33" s="4" t="e">
        <f>січень!U33+лютий!U33+березень!#REF!+квітень!U33+травень!U33+червень!U33+липень!U33+серпень!U33+вересень!U33+жовтень!U33+листопад!U33+грудень!U33</f>
        <v>#REF!</v>
      </c>
      <c r="V33" s="4" t="e">
        <f>січень!V33+лютий!V33+березень!#REF!+квітень!V33+травень!V33+червень!V33+липень!V33+серпень!V33+вересень!V33+жовтень!V33+листопад!V33+грудень!V33</f>
        <v>#REF!</v>
      </c>
      <c r="W33" s="5" t="e">
        <f t="shared" si="9"/>
        <v>#REF!</v>
      </c>
      <c r="X33" s="12">
        <v>771</v>
      </c>
      <c r="Y33" s="47" t="e">
        <f t="shared" si="3"/>
        <v>#REF!</v>
      </c>
      <c r="Z33" s="50">
        <v>20820.5</v>
      </c>
      <c r="AA33" s="50">
        <f t="shared" si="10"/>
        <v>1478.0999999999985</v>
      </c>
      <c r="AB33" s="50">
        <v>19342.4</v>
      </c>
      <c r="AC33" s="12"/>
      <c r="AD33" s="52">
        <v>25087</v>
      </c>
      <c r="AE33" s="52">
        <v>27005</v>
      </c>
      <c r="AF33" s="52">
        <f t="shared" si="11"/>
        <v>1918</v>
      </c>
      <c r="AG33" s="58"/>
    </row>
    <row r="34" spans="1:33" ht="12.75">
      <c r="A34" s="12" t="s">
        <v>55</v>
      </c>
      <c r="B34" s="4" t="e">
        <f>січень!B34+лютий!B34+березень!#REF!+квітень!B34+травень!B34+червень!B34+липень!B34+серпень!B34+вересень!B34+жовтень!B34+листопад!B34+грудень!B34</f>
        <v>#REF!</v>
      </c>
      <c r="C34" s="4" t="e">
        <f>січень!C34+лютий!C34+березень!#REF!+квітень!C34+травень!C34+червень!C34+липень!C34+серпень!C34+вересень!C34+жовтень!C34+листопад!C34+грудень!C34</f>
        <v>#REF!</v>
      </c>
      <c r="D34" s="4" t="e">
        <f>січень!D34+лютий!D34+березень!#REF!+квітень!D34+травень!D34+червень!D34+липень!D34+серпень!D34+вересень!D34+жовтень!D34+листопад!D34+грудень!D34</f>
        <v>#REF!</v>
      </c>
      <c r="E34" s="4" t="e">
        <f>січень!E34+лютий!E34+березень!#REF!+квітень!E34+травень!E34+червень!E34+липень!E34+серпень!E34+вересень!E34+жовтень!E34+листопад!E34+грудень!E34</f>
        <v>#REF!</v>
      </c>
      <c r="F34" s="4" t="e">
        <f>січень!F34+лютий!F34+березень!#REF!+квітень!F34+травень!F34+червень!F34+липень!F34+серпень!F34+вересень!F34+жовтень!F34+листопад!F34+грудень!F34</f>
        <v>#REF!</v>
      </c>
      <c r="G34" s="4" t="e">
        <f>січень!G34+лютий!G34+березень!#REF!+квітень!G34+травень!G34+червень!G34+липень!G34+серпень!G34+вересень!G34+жовтень!G34+листопад!G34+грудень!G34</f>
        <v>#REF!</v>
      </c>
      <c r="H34" s="4" t="e">
        <f>січень!H34+лютий!H34+березень!#REF!+квітень!H34+травень!H34+червень!H34+липень!H34+серпень!H34+вересень!H34+жовтень!H34+листопад!H34+грудень!H34</f>
        <v>#REF!</v>
      </c>
      <c r="I34" s="4" t="e">
        <f>січень!I34+лютий!I34+березень!#REF!+квітень!I34+травень!I34+червень!I34+липень!I34+серпень!I34+вересень!I34+жовтень!I34+листопад!I34+грудень!I34</f>
        <v>#REF!</v>
      </c>
      <c r="J34" s="4" t="e">
        <f>січень!J34+лютий!J34+березень!#REF!+квітень!J34+травень!J34+червень!J34+липень!J34+серпень!J34+вересень!J34+жовтень!J34+листопад!J34+грудень!J34</f>
        <v>#REF!</v>
      </c>
      <c r="K34" s="4" t="e">
        <f>січень!K34+лютий!K34+березень!#REF!+квітень!K34+травень!K34+червень!K34+липень!K34+серпень!K34+вересень!K34+жовтень!K34+листопад!K34+грудень!K34</f>
        <v>#REF!</v>
      </c>
      <c r="L34" s="4" t="e">
        <f>січень!L34+лютий!L34+березень!#REF!+квітень!L34+травень!L34+червень!L34+липень!L34+серпень!L34+вересень!L34+жовтень!L34+листопад!L34+грудень!L34</f>
        <v>#REF!</v>
      </c>
      <c r="M34" s="4" t="e">
        <f>січень!M34+лютий!M34+березень!#REF!+квітень!M34+травень!M34+червень!M34+липень!M34+серпень!M34+вересень!M34+жовтень!M34+листопад!M34+грудень!M34</f>
        <v>#REF!</v>
      </c>
      <c r="N34" s="4" t="e">
        <f>січень!N34+лютий!N34+березень!#REF!+квітень!N34+травень!N34+червень!N34+липень!N34+серпень!N34+вересень!N34+жовтень!N34+листопад!N34+грудень!N34</f>
        <v>#REF!</v>
      </c>
      <c r="O34" s="4" t="e">
        <f>січень!O34+лютий!O34+березень!#REF!+квітень!O34+травень!O34+червень!O34+липень!O34+серпень!O34+вересень!O34+жовтень!O34+листопад!O34+грудень!O34</f>
        <v>#REF!</v>
      </c>
      <c r="P34" s="4" t="e">
        <f>січень!P34+лютий!P34+березень!#REF!+квітень!P34+травень!P34+червень!P34+липень!P34+серпень!P34+вересень!P34+жовтень!P34+листопад!P34+грудень!P34</f>
        <v>#REF!</v>
      </c>
      <c r="Q34" s="4" t="e">
        <f>січень!Q34+лютий!Q34+березень!#REF!+квітень!Q34+травень!Q34+червень!Q34+липень!Q34+серпень!Q34+вересень!Q34+жовтень!Q34+листопад!Q34+грудень!Q34</f>
        <v>#REF!</v>
      </c>
      <c r="R34" s="4" t="e">
        <f>січень!R34+лютий!R34+березень!#REF!+квітень!R34+травень!R34+червень!R34+липень!R34+серпень!R34+вересень!R34+жовтень!R34+листопад!R34+грудень!R34</f>
        <v>#REF!</v>
      </c>
      <c r="S34" s="30" t="e">
        <f t="shared" si="8"/>
        <v>#REF!</v>
      </c>
      <c r="T34" s="4" t="e">
        <f>січень!T34+лютий!T34+березень!#REF!+квітень!T34+травень!T34+червень!T34+липень!T34+серпень!T34+вересень!T34+жовтень!T34+листопад!T34+грудень!T34</f>
        <v>#REF!</v>
      </c>
      <c r="U34" s="4" t="e">
        <f>січень!U34+лютий!U34+березень!#REF!+квітень!U34+травень!U34+червень!U34+липень!U34+серпень!U34+вересень!U34+жовтень!U34+листопад!U34+грудень!U34</f>
        <v>#REF!</v>
      </c>
      <c r="V34" s="4" t="e">
        <f>січень!V34+лютий!V34+березень!#REF!+квітень!V34+травень!V34+червень!V34+липень!V34+серпень!V34+вересень!V34+жовтень!V34+листопад!V34+грудень!V34</f>
        <v>#REF!</v>
      </c>
      <c r="W34" s="5" t="e">
        <f t="shared" si="9"/>
        <v>#REF!</v>
      </c>
      <c r="X34" s="12">
        <v>207</v>
      </c>
      <c r="Y34" s="47" t="e">
        <f t="shared" si="3"/>
        <v>#REF!</v>
      </c>
      <c r="Z34" s="50">
        <v>6485</v>
      </c>
      <c r="AA34" s="50">
        <f t="shared" si="10"/>
        <v>896</v>
      </c>
      <c r="AB34" s="50">
        <v>5589</v>
      </c>
      <c r="AC34" s="12"/>
      <c r="AD34" s="52">
        <v>27000</v>
      </c>
      <c r="AE34" s="52">
        <v>31328</v>
      </c>
      <c r="AF34" s="52">
        <f t="shared" si="11"/>
        <v>4328</v>
      </c>
      <c r="AG34" s="58"/>
    </row>
    <row r="35" spans="1:33" ht="12.75">
      <c r="A35" s="12" t="s">
        <v>56</v>
      </c>
      <c r="B35" s="4" t="e">
        <f>січень!B35+лютий!B35+березень!#REF!+квітень!B35+травень!B35+червень!B35+липень!B35+серпень!B35+вересень!B35+жовтень!B35+листопад!B35+грудень!B35</f>
        <v>#REF!</v>
      </c>
      <c r="C35" s="4" t="e">
        <f>січень!C35+лютий!C35+березень!#REF!+квітень!C35+травень!C35+червень!C35+липень!C35+серпень!C35+вересень!C35+жовтень!C35+листопад!C35+грудень!C35</f>
        <v>#REF!</v>
      </c>
      <c r="D35" s="4" t="e">
        <f>січень!D35+лютий!D35+березень!#REF!+квітень!D35+травень!D35+червень!D35+липень!D35+серпень!D35+вересень!D35+жовтень!D35+листопад!D35+грудень!D35</f>
        <v>#REF!</v>
      </c>
      <c r="E35" s="4" t="e">
        <f>січень!E35+лютий!E35+березень!#REF!+квітень!E35+травень!E35+червень!E35+липень!E35+серпень!E35+вересень!E35+жовтень!E35+листопад!E35+грудень!E35</f>
        <v>#REF!</v>
      </c>
      <c r="F35" s="4" t="e">
        <f>січень!F35+лютий!F35+березень!#REF!+квітень!F35+травень!F35+червень!F35+липень!F35+серпень!F35+вересень!F35+жовтень!F35+листопад!F35+грудень!F35</f>
        <v>#REF!</v>
      </c>
      <c r="G35" s="4" t="e">
        <f>січень!G35+лютий!G35+березень!#REF!+квітень!G35+травень!G35+червень!G35+липень!G35+серпень!G35+вересень!G35+жовтень!G35+листопад!G35+грудень!G35</f>
        <v>#REF!</v>
      </c>
      <c r="H35" s="4" t="e">
        <f>січень!H35+лютий!H35+березень!#REF!+квітень!H35+травень!H35+червень!H35+липень!H35+серпень!H35+вересень!H35+жовтень!H35+листопад!H35+грудень!H35</f>
        <v>#REF!</v>
      </c>
      <c r="I35" s="4" t="e">
        <f>січень!I35+лютий!I35+березень!#REF!+квітень!I35+травень!I35+червень!I35+липень!I35+серпень!I35+вересень!I35+жовтень!I35+листопад!I35+грудень!I35</f>
        <v>#REF!</v>
      </c>
      <c r="J35" s="4" t="e">
        <f>січень!J35+лютий!J35+березень!#REF!+квітень!J35+травень!J35+червень!J35+липень!J35+серпень!J35+вересень!J35+жовтень!J35+листопад!J35+грудень!J35</f>
        <v>#REF!</v>
      </c>
      <c r="K35" s="4" t="e">
        <f>січень!K35+лютий!K35+березень!#REF!+квітень!K35+травень!K35+червень!K35+липень!K35+серпень!K35+вересень!K35+жовтень!K35+листопад!K35+грудень!K35</f>
        <v>#REF!</v>
      </c>
      <c r="L35" s="4" t="e">
        <f>січень!L35+лютий!L35+березень!#REF!+квітень!L35+травень!L35+червень!L35+липень!L35+серпень!L35+вересень!L35+жовтень!L35+листопад!L35+грудень!L35</f>
        <v>#REF!</v>
      </c>
      <c r="M35" s="4" t="e">
        <f>січень!M35+лютий!M35+березень!#REF!+квітень!M35+травень!M35+червень!M35+липень!M35+серпень!M35+вересень!M35+жовтень!M35+листопад!M35+грудень!M35</f>
        <v>#REF!</v>
      </c>
      <c r="N35" s="4" t="e">
        <f>січень!N35+лютий!N35+березень!#REF!+квітень!N35+травень!N35+червень!N35+липень!N35+серпень!N35+вересень!N35+жовтень!N35+листопад!N35+грудень!N35</f>
        <v>#REF!</v>
      </c>
      <c r="O35" s="4" t="e">
        <f>січень!O35+лютий!O35+березень!#REF!+квітень!O35+травень!O35+червень!O35+липень!O35+серпень!O35+вересень!O35+жовтень!O35+листопад!O35+грудень!O35</f>
        <v>#REF!</v>
      </c>
      <c r="P35" s="4" t="e">
        <f>січень!P35+лютий!P35+березень!#REF!+квітень!P35+травень!P35+червень!P35+липень!P35+серпень!P35+вересень!P35+жовтень!P35+листопад!P35+грудень!P35</f>
        <v>#REF!</v>
      </c>
      <c r="Q35" s="4" t="e">
        <f>січень!Q35+лютий!Q35+березень!#REF!+квітень!Q35+травень!Q35+червень!Q35+липень!Q35+серпень!Q35+вересень!Q35+жовтень!Q35+листопад!Q35+грудень!Q35</f>
        <v>#REF!</v>
      </c>
      <c r="R35" s="4" t="e">
        <f>січень!R35+лютий!R35+березень!#REF!+квітень!R35+травень!R35+червень!R35+липень!R35+серпень!R35+вересень!R35+жовтень!R35+листопад!R35+грудень!R35</f>
        <v>#REF!</v>
      </c>
      <c r="S35" s="30" t="e">
        <f t="shared" si="8"/>
        <v>#REF!</v>
      </c>
      <c r="T35" s="4" t="e">
        <f>січень!T35+лютий!T35+березень!#REF!+квітень!T35+травень!T35+червень!T35+липень!T35+серпень!T35+вересень!T35+жовтень!T35+листопад!T35+грудень!T35</f>
        <v>#REF!</v>
      </c>
      <c r="U35" s="4" t="e">
        <f>січень!U35+лютий!U35+березень!#REF!+квітень!U35+травень!U35+червень!U35+липень!U35+серпень!U35+вересень!U35+жовтень!U35+листопад!U35+грудень!U35</f>
        <v>#REF!</v>
      </c>
      <c r="V35" s="4" t="e">
        <f>січень!V35+лютий!V35+березень!#REF!+квітень!V35+травень!V35+червень!V35+липень!V35+серпень!V35+вересень!V35+жовтень!V35+листопад!V35+грудень!V35</f>
        <v>#REF!</v>
      </c>
      <c r="W35" s="5" t="e">
        <f t="shared" si="9"/>
        <v>#REF!</v>
      </c>
      <c r="X35" s="12">
        <v>146</v>
      </c>
      <c r="Y35" s="47" t="e">
        <f t="shared" si="3"/>
        <v>#REF!</v>
      </c>
      <c r="Z35" s="50">
        <v>5653.1</v>
      </c>
      <c r="AA35" s="50">
        <f t="shared" si="10"/>
        <v>624.5</v>
      </c>
      <c r="AB35" s="50">
        <v>5028.6</v>
      </c>
      <c r="AC35" s="12"/>
      <c r="AD35" s="52">
        <v>34443</v>
      </c>
      <c r="AE35" s="52">
        <v>38720</v>
      </c>
      <c r="AF35" s="52">
        <f t="shared" si="11"/>
        <v>4277</v>
      </c>
      <c r="AG35" s="58"/>
    </row>
    <row r="36" spans="1:33" ht="12.75">
      <c r="A36" s="12" t="s">
        <v>57</v>
      </c>
      <c r="B36" s="4" t="e">
        <f>січень!B36+лютий!B36+березень!#REF!+квітень!B36+травень!B36+червень!B36+липень!B36+серпень!B36+вересень!B36+жовтень!B36+листопад!B36+грудень!B36</f>
        <v>#REF!</v>
      </c>
      <c r="C36" s="4" t="e">
        <f>січень!C36+лютий!C36+березень!#REF!+квітень!C36+травень!C36+червень!C36+липень!C36+серпень!C36+вересень!C36+жовтень!C36+листопад!C36+грудень!C36</f>
        <v>#REF!</v>
      </c>
      <c r="D36" s="4" t="e">
        <f>січень!D36+лютий!D36+березень!#REF!+квітень!D36+травень!D36+червень!D36+липень!D36+серпень!D36+вересень!D36+жовтень!D36+листопад!D36+грудень!D36</f>
        <v>#REF!</v>
      </c>
      <c r="E36" s="4" t="e">
        <f>січень!E36+лютий!E36+березень!#REF!+квітень!E36+травень!E36+червень!E36+липень!E36+серпень!E36+вересень!E36+жовтень!E36+листопад!E36+грудень!E36</f>
        <v>#REF!</v>
      </c>
      <c r="F36" s="4" t="e">
        <f>січень!F36+лютий!F36+березень!#REF!+квітень!F36+травень!F36+червень!F36+липень!F36+серпень!F36+вересень!F36+жовтень!F36+листопад!F36+грудень!F36</f>
        <v>#REF!</v>
      </c>
      <c r="G36" s="4" t="e">
        <f>січень!G36+лютий!G36+березень!#REF!+квітень!G36+травень!G36+червень!G36+липень!G36+серпень!G36+вересень!G36+жовтень!G36+листопад!G36+грудень!G36</f>
        <v>#REF!</v>
      </c>
      <c r="H36" s="4" t="e">
        <f>січень!H36+лютий!H36+березень!#REF!+квітень!H36+травень!H36+червень!H36+липень!H36+серпень!H36+вересень!H36+жовтень!H36+листопад!H36+грудень!H36</f>
        <v>#REF!</v>
      </c>
      <c r="I36" s="4" t="e">
        <f>січень!I36+лютий!I36+березень!#REF!+квітень!I36+травень!I36+червень!I36+липень!I36+серпень!I36+вересень!I36+жовтень!I36+листопад!I36+грудень!I36</f>
        <v>#REF!</v>
      </c>
      <c r="J36" s="4" t="e">
        <f>січень!J36+лютий!J36+березень!#REF!+квітень!J36+травень!J36+червень!J36+липень!J36+серпень!J36+вересень!J36+жовтень!J36+листопад!J36+грудень!J36</f>
        <v>#REF!</v>
      </c>
      <c r="K36" s="4" t="e">
        <f>січень!K36+лютий!K36+березень!#REF!+квітень!K36+травень!K36+червень!K36+липень!K36+серпень!K36+вересень!K36+жовтень!K36+листопад!K36+грудень!K36</f>
        <v>#REF!</v>
      </c>
      <c r="L36" s="4" t="e">
        <f>січень!L36+лютий!L36+березень!#REF!+квітень!L36+травень!L36+червень!L36+липень!L36+серпень!L36+вересень!L36+жовтень!L36+листопад!L36+грудень!L36</f>
        <v>#REF!</v>
      </c>
      <c r="M36" s="4" t="e">
        <f>січень!M36+лютий!M36+березень!#REF!+квітень!M36+травень!M36+червень!M36+липень!M36+серпень!M36+вересень!M36+жовтень!M36+листопад!M36+грудень!M36</f>
        <v>#REF!</v>
      </c>
      <c r="N36" s="4" t="e">
        <f>січень!N36+лютий!N36+березень!#REF!+квітень!N36+травень!N36+червень!N36+липень!N36+серпень!N36+вересень!N36+жовтень!N36+листопад!N36+грудень!N36</f>
        <v>#REF!</v>
      </c>
      <c r="O36" s="4" t="e">
        <f>січень!O36+лютий!O36+березень!#REF!+квітень!O36+травень!O36+червень!O36+липень!O36+серпень!O36+вересень!O36+жовтень!O36+листопад!O36+грудень!O36</f>
        <v>#REF!</v>
      </c>
      <c r="P36" s="4" t="e">
        <f>січень!P36+лютий!P36+березень!#REF!+квітень!P36+травень!P36+червень!P36+липень!P36+серпень!P36+вересень!P36+жовтень!P36+листопад!P36+грудень!P36</f>
        <v>#REF!</v>
      </c>
      <c r="Q36" s="4" t="e">
        <f>січень!Q36+лютий!Q36+березень!#REF!+квітень!Q36+травень!Q36+червень!Q36+липень!Q36+серпень!Q36+вересень!Q36+жовтень!Q36+листопад!Q36+грудень!Q36</f>
        <v>#REF!</v>
      </c>
      <c r="R36" s="4" t="e">
        <f>січень!R36+лютий!R36+березень!#REF!+квітень!R36+травень!R36+червень!R36+липень!R36+серпень!R36+вересень!R36+жовтень!R36+листопад!R36+грудень!R36</f>
        <v>#REF!</v>
      </c>
      <c r="S36" s="30" t="e">
        <f t="shared" si="8"/>
        <v>#REF!</v>
      </c>
      <c r="T36" s="4" t="e">
        <f>січень!T36+лютий!T36+березень!#REF!+квітень!T36+травень!T36+червень!T36+липень!T36+серпень!T36+вересень!T36+жовтень!T36+листопад!T36+грудень!T36</f>
        <v>#REF!</v>
      </c>
      <c r="U36" s="4" t="e">
        <f>січень!U36+лютий!U36+березень!#REF!+квітень!U36+травень!U36+червень!U36+липень!U36+серпень!U36+вересень!U36+жовтень!U36+листопад!U36+грудень!U36</f>
        <v>#REF!</v>
      </c>
      <c r="V36" s="4" t="e">
        <f>січень!V36+лютий!V36+березень!#REF!+квітень!V36+травень!V36+червень!V36+липень!V36+серпень!V36+вересень!V36+жовтень!V36+листопад!V36+грудень!V36</f>
        <v>#REF!</v>
      </c>
      <c r="W36" s="5" t="e">
        <f t="shared" si="9"/>
        <v>#REF!</v>
      </c>
      <c r="X36" s="12">
        <v>167</v>
      </c>
      <c r="Y36" s="47" t="e">
        <f t="shared" si="3"/>
        <v>#REF!</v>
      </c>
      <c r="Z36" s="50">
        <v>7251.4</v>
      </c>
      <c r="AA36" s="50">
        <f t="shared" si="10"/>
        <v>1031.6999999999998</v>
      </c>
      <c r="AB36" s="50">
        <v>6219.7</v>
      </c>
      <c r="AC36" s="12"/>
      <c r="AD36" s="52">
        <v>37244</v>
      </c>
      <c r="AE36" s="52">
        <v>43421</v>
      </c>
      <c r="AF36" s="52">
        <f t="shared" si="11"/>
        <v>6177</v>
      </c>
      <c r="AG36" s="58"/>
    </row>
    <row r="37" spans="1:33" ht="12.75">
      <c r="A37" s="12" t="s">
        <v>58</v>
      </c>
      <c r="B37" s="4" t="e">
        <f>січень!B37+лютий!B37+березень!#REF!+квітень!B37+травень!B37+червень!B37+липень!B37+серпень!B37+вересень!B37+жовтень!B37+листопад!B37+грудень!B37</f>
        <v>#REF!</v>
      </c>
      <c r="C37" s="4" t="e">
        <f>січень!C37+лютий!C37+березень!#REF!+квітень!C37+травень!C37+червень!C37+липень!C37+серпень!C37+вересень!C37+жовтень!C37+листопад!C37+грудень!C37</f>
        <v>#REF!</v>
      </c>
      <c r="D37" s="4" t="e">
        <f>січень!D37+лютий!D37+березень!#REF!+квітень!D37+травень!D37+червень!D37+липень!D37+серпень!D37+вересень!D37+жовтень!D37+листопад!D37+грудень!D37</f>
        <v>#REF!</v>
      </c>
      <c r="E37" s="4" t="e">
        <f>січень!E37+лютий!E37+березень!#REF!+квітень!E37+травень!E37+червень!E37+липень!E37+серпень!E37+вересень!E37+жовтень!E37+листопад!E37+грудень!E37</f>
        <v>#REF!</v>
      </c>
      <c r="F37" s="4" t="e">
        <f>січень!F37+лютий!F37+березень!#REF!+квітень!F37+травень!F37+червень!F37+липень!F37+серпень!F37+вересень!F37+жовтень!F37+листопад!F37+грудень!F37</f>
        <v>#REF!</v>
      </c>
      <c r="G37" s="4" t="e">
        <f>січень!G37+лютий!G37+березень!#REF!+квітень!G37+травень!G37+червень!G37+липень!G37+серпень!G37+вересень!G37+жовтень!G37+листопад!G37+грудень!G37</f>
        <v>#REF!</v>
      </c>
      <c r="H37" s="4" t="e">
        <f>січень!H37+лютий!H37+березень!#REF!+квітень!H37+травень!H37+червень!H37+липень!H37+серпень!H37+вересень!H37+жовтень!H37+листопад!H37+грудень!H37</f>
        <v>#REF!</v>
      </c>
      <c r="I37" s="4" t="e">
        <f>січень!I37+лютий!I37+березень!#REF!+квітень!I37+травень!I37+червень!I37+липень!I37+серпень!I37+вересень!I37+жовтень!I37+листопад!I37+грудень!I37</f>
        <v>#REF!</v>
      </c>
      <c r="J37" s="4" t="e">
        <f>січень!J37+лютий!J37+березень!#REF!+квітень!J37+травень!J37+червень!J37+липень!J37+серпень!J37+вересень!J37+жовтень!J37+листопад!J37+грудень!J37</f>
        <v>#REF!</v>
      </c>
      <c r="K37" s="4" t="e">
        <f>січень!K37+лютий!K37+березень!#REF!+квітень!K37+травень!K37+червень!K37+липень!K37+серпень!K37+вересень!K37+жовтень!K37+листопад!K37+грудень!K37</f>
        <v>#REF!</v>
      </c>
      <c r="L37" s="4" t="e">
        <f>січень!L37+лютий!L37+березень!#REF!+квітень!L37+травень!L37+червень!L37+липень!L37+серпень!L37+вересень!L37+жовтень!L37+листопад!L37+грудень!L37</f>
        <v>#REF!</v>
      </c>
      <c r="M37" s="4" t="e">
        <f>січень!M37+лютий!M37+березень!#REF!+квітень!M37+травень!M37+червень!M37+липень!M37+серпень!M37+вересень!M37+жовтень!M37+листопад!M37+грудень!M37</f>
        <v>#REF!</v>
      </c>
      <c r="N37" s="4" t="e">
        <f>січень!N37+лютий!N37+березень!#REF!+квітень!N37+травень!N37+червень!N37+липень!N37+серпень!N37+вересень!N37+жовтень!N37+листопад!N37+грудень!N37</f>
        <v>#REF!</v>
      </c>
      <c r="O37" s="4" t="e">
        <f>січень!O37+лютий!O37+березень!#REF!+квітень!O37+травень!O37+червень!O37+липень!O37+серпень!O37+вересень!O37+жовтень!O37+листопад!O37+грудень!O37</f>
        <v>#REF!</v>
      </c>
      <c r="P37" s="4" t="e">
        <f>січень!P37+лютий!P37+березень!#REF!+квітень!P37+травень!P37+червень!P37+липень!P37+серпень!P37+вересень!P37+жовтень!P37+листопад!P37+грудень!P37</f>
        <v>#REF!</v>
      </c>
      <c r="Q37" s="4" t="e">
        <f>січень!Q37+лютий!Q37+березень!#REF!+квітень!Q37+травень!Q37+червень!Q37+липень!Q37+серпень!Q37+вересень!Q37+жовтень!Q37+листопад!Q37+грудень!Q37</f>
        <v>#REF!</v>
      </c>
      <c r="R37" s="4" t="e">
        <f>січень!R37+лютий!R37+березень!#REF!+квітень!R37+травень!R37+червень!R37+липень!R37+серпень!R37+вересень!R37+жовтень!R37+листопад!R37+грудень!R37</f>
        <v>#REF!</v>
      </c>
      <c r="S37" s="30" t="e">
        <f t="shared" si="8"/>
        <v>#REF!</v>
      </c>
      <c r="T37" s="4" t="e">
        <f>січень!T37+лютий!T37+березень!#REF!+квітень!T37+травень!T37+червень!T37+липень!T37+серпень!T37+вересень!T37+жовтень!T37+листопад!T37+грудень!T37</f>
        <v>#REF!</v>
      </c>
      <c r="U37" s="4" t="e">
        <f>січень!U37+лютий!U37+березень!#REF!+квітень!U37+травень!U37+червень!U37+липень!U37+серпень!U37+вересень!U37+жовтень!U37+листопад!U37+грудень!U37</f>
        <v>#REF!</v>
      </c>
      <c r="V37" s="4" t="e">
        <f>січень!V37+лютий!V37+березень!#REF!+квітень!V37+травень!V37+червень!V37+липень!V37+серпень!V37+вересень!V37+жовтень!V37+листопад!V37+грудень!V37</f>
        <v>#REF!</v>
      </c>
      <c r="W37" s="5" t="e">
        <f t="shared" si="9"/>
        <v>#REF!</v>
      </c>
      <c r="X37" s="12">
        <v>332</v>
      </c>
      <c r="Y37" s="47" t="e">
        <f t="shared" si="3"/>
        <v>#REF!</v>
      </c>
      <c r="Z37" s="50">
        <v>12076.9</v>
      </c>
      <c r="AA37" s="50">
        <f t="shared" si="10"/>
        <v>2088.699999999999</v>
      </c>
      <c r="AB37" s="50">
        <v>9988.2</v>
      </c>
      <c r="AC37" s="12"/>
      <c r="AD37" s="52">
        <v>30085</v>
      </c>
      <c r="AE37" s="52">
        <v>36376</v>
      </c>
      <c r="AF37" s="52">
        <f t="shared" si="11"/>
        <v>6291</v>
      </c>
      <c r="AG37" s="58"/>
    </row>
    <row r="38" spans="1:33" ht="12.75">
      <c r="A38" s="12" t="s">
        <v>59</v>
      </c>
      <c r="B38" s="4" t="e">
        <f>січень!B38+лютий!B38+березень!#REF!+квітень!B38+травень!B38+червень!B38+липень!B38+серпень!B38+вересень!B38+жовтень!B38+листопад!B38+грудень!B38</f>
        <v>#REF!</v>
      </c>
      <c r="C38" s="4" t="e">
        <f>січень!C38+лютий!C38+березень!#REF!+квітень!C38+травень!C38+червень!C38+липень!C38+серпень!C38+вересень!C38+жовтень!C38+листопад!C38+грудень!C38</f>
        <v>#REF!</v>
      </c>
      <c r="D38" s="4" t="e">
        <f>січень!D38+лютий!D38+березень!#REF!+квітень!D38+травень!D38+червень!D38+липень!D38+серпень!D38+вересень!D38+жовтень!D38+листопад!D38+грудень!D38</f>
        <v>#REF!</v>
      </c>
      <c r="E38" s="4" t="e">
        <f>січень!E38+лютий!E38+березень!#REF!+квітень!E38+травень!E38+червень!E38+липень!E38+серпень!E38+вересень!E38+жовтень!E38+листопад!E38+грудень!E38</f>
        <v>#REF!</v>
      </c>
      <c r="F38" s="4" t="e">
        <f>січень!F38+лютий!F38+березень!#REF!+квітень!F38+травень!F38+червень!F38+липень!F38+серпень!F38+вересень!F38+жовтень!F38+листопад!F38+грудень!F38</f>
        <v>#REF!</v>
      </c>
      <c r="G38" s="4" t="e">
        <f>січень!G38+лютий!G38+березень!#REF!+квітень!G38+травень!G38+червень!G38+липень!G38+серпень!G38+вересень!G38+жовтень!G38+листопад!G38+грудень!G38</f>
        <v>#REF!</v>
      </c>
      <c r="H38" s="4" t="e">
        <f>січень!H38+лютий!H38+березень!#REF!+квітень!H38+травень!H38+червень!H38+липень!H38+серпень!H38+вересень!H38+жовтень!H38+листопад!H38+грудень!H38</f>
        <v>#REF!</v>
      </c>
      <c r="I38" s="4" t="e">
        <f>січень!I38+лютий!I38+березень!#REF!+квітень!I38+травень!I38+червень!I38+липень!I38+серпень!I38+вересень!I38+жовтень!I38+листопад!I38+грудень!I38</f>
        <v>#REF!</v>
      </c>
      <c r="J38" s="4" t="e">
        <f>січень!J38+лютий!J38+березень!#REF!+квітень!J38+травень!J38+червень!J38+липень!J38+серпень!J38+вересень!J38+жовтень!J38+листопад!J38+грудень!J38</f>
        <v>#REF!</v>
      </c>
      <c r="K38" s="4" t="e">
        <f>січень!K38+лютий!K38+березень!#REF!+квітень!K38+травень!K38+червень!K38+липень!K38+серпень!K38+вересень!K38+жовтень!K38+листопад!K38+грудень!K38</f>
        <v>#REF!</v>
      </c>
      <c r="L38" s="4" t="e">
        <f>січень!L38+лютий!L38+березень!#REF!+квітень!L38+травень!L38+червень!L38+липень!L38+серпень!L38+вересень!L38+жовтень!L38+листопад!L38+грудень!L38</f>
        <v>#REF!</v>
      </c>
      <c r="M38" s="4" t="e">
        <f>січень!M38+лютий!M38+березень!#REF!+квітень!M38+травень!M38+червень!M38+липень!M38+серпень!M38+вересень!M38+жовтень!M38+листопад!M38+грудень!M38</f>
        <v>#REF!</v>
      </c>
      <c r="N38" s="4" t="e">
        <f>січень!N38+лютий!N38+березень!#REF!+квітень!N38+травень!N38+червень!N38+липень!N38+серпень!N38+вересень!N38+жовтень!N38+листопад!N38+грудень!N38</f>
        <v>#REF!</v>
      </c>
      <c r="O38" s="4" t="e">
        <f>січень!O38+лютий!O38+березень!#REF!+квітень!O38+травень!O38+червень!O38+липень!O38+серпень!O38+вересень!O38+жовтень!O38+листопад!O38+грудень!O38</f>
        <v>#REF!</v>
      </c>
      <c r="P38" s="4" t="e">
        <f>січень!P38+лютий!P38+березень!#REF!+квітень!P38+травень!P38+червень!P38+липень!P38+серпень!P38+вересень!P38+жовтень!P38+листопад!P38+грудень!P38</f>
        <v>#REF!</v>
      </c>
      <c r="Q38" s="4" t="e">
        <f>січень!Q38+лютий!Q38+березень!#REF!+квітень!Q38+травень!Q38+червень!Q38+липень!Q38+серпень!Q38+вересень!Q38+жовтень!Q38+листопад!Q38+грудень!Q38</f>
        <v>#REF!</v>
      </c>
      <c r="R38" s="4" t="e">
        <f>січень!R38+лютий!R38+березень!#REF!+квітень!R38+травень!R38+червень!R38+липень!R38+серпень!R38+вересень!R38+жовтень!R38+листопад!R38+грудень!R38</f>
        <v>#REF!</v>
      </c>
      <c r="S38" s="30" t="e">
        <f t="shared" si="8"/>
        <v>#REF!</v>
      </c>
      <c r="T38" s="4" t="e">
        <f>січень!T38+лютий!T38+березень!#REF!+квітень!T38+травень!T38+червень!T38+липень!T38+серпень!T38+вересень!T38+жовтень!T38+листопад!T38+грудень!T38</f>
        <v>#REF!</v>
      </c>
      <c r="U38" s="4" t="e">
        <f>січень!U38+лютий!U38+березень!#REF!+квітень!U38+травень!U38+червень!U38+липень!U38+серпень!U38+вересень!U38+жовтень!U38+листопад!U38+грудень!U38</f>
        <v>#REF!</v>
      </c>
      <c r="V38" s="4" t="e">
        <f>січень!V38+лютий!V38+березень!#REF!+квітень!V38+травень!V38+червень!V38+липень!V38+серпень!V38+вересень!V38+жовтень!V38+листопад!V38+грудень!V38</f>
        <v>#REF!</v>
      </c>
      <c r="W38" s="5" t="e">
        <f t="shared" si="9"/>
        <v>#REF!</v>
      </c>
      <c r="X38" s="12">
        <v>289</v>
      </c>
      <c r="Y38" s="47" t="e">
        <f t="shared" si="3"/>
        <v>#REF!</v>
      </c>
      <c r="Z38" s="50">
        <v>7771.1</v>
      </c>
      <c r="AA38" s="50">
        <f t="shared" si="10"/>
        <v>187.90000000000055</v>
      </c>
      <c r="AB38" s="50">
        <v>7583.2</v>
      </c>
      <c r="AC38" s="12"/>
      <c r="AD38" s="52">
        <v>26239</v>
      </c>
      <c r="AE38" s="52">
        <v>26890</v>
      </c>
      <c r="AF38" s="52">
        <f t="shared" si="11"/>
        <v>651</v>
      </c>
      <c r="AG38" s="58"/>
    </row>
    <row r="39" spans="1:33" ht="12.75">
      <c r="A39" s="12" t="s">
        <v>60</v>
      </c>
      <c r="B39" s="4" t="e">
        <f>січень!B39+лютий!B39+березень!#REF!+квітень!B39+травень!B39+червень!B39+липень!B39+серпень!B39+вересень!B39+жовтень!B39+листопад!B39+грудень!B39</f>
        <v>#REF!</v>
      </c>
      <c r="C39" s="4" t="e">
        <f>січень!C39+лютий!C39+березень!#REF!+квітень!C39+травень!C39+червень!C39+липень!C39+серпень!C39+вересень!C39+жовтень!C39+листопад!C39+грудень!C39</f>
        <v>#REF!</v>
      </c>
      <c r="D39" s="4" t="e">
        <f>січень!D39+лютий!D39+березень!#REF!+квітень!D39+травень!D39+червень!D39+липень!D39+серпень!D39+вересень!D39+жовтень!D39+листопад!D39+грудень!D39</f>
        <v>#REF!</v>
      </c>
      <c r="E39" s="4" t="e">
        <f>січень!E39+лютий!E39+березень!#REF!+квітень!E39+травень!E39+червень!E39+липень!E39+серпень!E39+вересень!E39+жовтень!E39+листопад!E39+грудень!E39</f>
        <v>#REF!</v>
      </c>
      <c r="F39" s="4" t="e">
        <f>січень!F39+лютий!F39+березень!#REF!+квітень!F39+травень!F39+червень!F39+липень!F39+серпень!F39+вересень!F39+жовтень!F39+листопад!F39+грудень!F39</f>
        <v>#REF!</v>
      </c>
      <c r="G39" s="4" t="e">
        <f>січень!G39+лютий!G39+березень!#REF!+квітень!G39+травень!G39+червень!G39+липень!G39+серпень!G39+вересень!G39+жовтень!G39+листопад!G39+грудень!G39</f>
        <v>#REF!</v>
      </c>
      <c r="H39" s="4" t="e">
        <f>січень!H39+лютий!H39+березень!#REF!+квітень!H39+травень!H39+червень!H39+липень!H39+серпень!H39+вересень!H39+жовтень!H39+листопад!H39+грудень!H39</f>
        <v>#REF!</v>
      </c>
      <c r="I39" s="4" t="e">
        <f>січень!I39+лютий!I39+березень!#REF!+квітень!I39+травень!I39+червень!I39+липень!I39+серпень!I39+вересень!I39+жовтень!I39+листопад!I39+грудень!I39</f>
        <v>#REF!</v>
      </c>
      <c r="J39" s="4" t="e">
        <f>січень!J39+лютий!J39+березень!#REF!+квітень!J39+травень!J39+червень!J39+липень!J39+серпень!J39+вересень!J39+жовтень!J39+листопад!J39+грудень!J39</f>
        <v>#REF!</v>
      </c>
      <c r="K39" s="4" t="e">
        <f>січень!K39+лютий!K39+березень!#REF!+квітень!K39+травень!K39+червень!K39+липень!K39+серпень!K39+вересень!K39+жовтень!K39+листопад!K39+грудень!K39</f>
        <v>#REF!</v>
      </c>
      <c r="L39" s="4" t="e">
        <f>січень!L39+лютий!L39+березень!#REF!+квітень!L39+травень!L39+червень!L39+липень!L39+серпень!L39+вересень!L39+жовтень!L39+листопад!L39+грудень!L39</f>
        <v>#REF!</v>
      </c>
      <c r="M39" s="4" t="e">
        <f>січень!M39+лютий!M39+березень!#REF!+квітень!M39+травень!M39+червень!M39+липень!M39+серпень!M39+вересень!M39+жовтень!M39+листопад!M39+грудень!M39</f>
        <v>#REF!</v>
      </c>
      <c r="N39" s="4" t="e">
        <f>січень!N39+лютий!N39+березень!#REF!+квітень!N39+травень!N39+червень!N39+липень!N39+серпень!N39+вересень!N39+жовтень!N39+листопад!N39+грудень!N39</f>
        <v>#REF!</v>
      </c>
      <c r="O39" s="4" t="e">
        <f>січень!O39+лютий!O39+березень!#REF!+квітень!O39+травень!O39+червень!O39+липень!O39+серпень!O39+вересень!O39+жовтень!O39+листопад!O39+грудень!O39</f>
        <v>#REF!</v>
      </c>
      <c r="P39" s="4" t="e">
        <f>січень!P39+лютий!P39+березень!#REF!+квітень!P39+травень!P39+червень!P39+липень!P39+серпень!P39+вересень!P39+жовтень!P39+листопад!P39+грудень!P39</f>
        <v>#REF!</v>
      </c>
      <c r="Q39" s="4" t="e">
        <f>січень!Q39+лютий!Q39+березень!#REF!+квітень!Q39+травень!Q39+червень!Q39+липень!Q39+серпень!Q39+вересень!Q39+жовтень!Q39+листопад!Q39+грудень!Q39</f>
        <v>#REF!</v>
      </c>
      <c r="R39" s="4" t="e">
        <f>січень!R39+лютий!R39+березень!#REF!+квітень!R39+травень!R39+червень!R39+липень!R39+серпень!R39+вересень!R39+жовтень!R39+листопад!R39+грудень!R39</f>
        <v>#REF!</v>
      </c>
      <c r="S39" s="30" t="e">
        <f t="shared" si="8"/>
        <v>#REF!</v>
      </c>
      <c r="T39" s="4" t="e">
        <f>січень!T39+лютий!T39+березень!#REF!+квітень!T39+травень!T39+червень!T39+липень!T39+серпень!T39+вересень!T39+жовтень!T39+листопад!T39+грудень!T39</f>
        <v>#REF!</v>
      </c>
      <c r="U39" s="4" t="e">
        <f>січень!U39+лютий!U39+березень!#REF!+квітень!U39+травень!U39+червень!U39+липень!U39+серпень!U39+вересень!U39+жовтень!U39+листопад!U39+грудень!U39</f>
        <v>#REF!</v>
      </c>
      <c r="V39" s="4" t="e">
        <f>січень!V39+лютий!V39+березень!#REF!+квітень!V39+травень!V39+червень!V39+липень!V39+серпень!V39+вересень!V39+жовтень!V39+листопад!V39+грудень!V39</f>
        <v>#REF!</v>
      </c>
      <c r="W39" s="5" t="e">
        <f t="shared" si="9"/>
        <v>#REF!</v>
      </c>
      <c r="X39" s="12">
        <v>483</v>
      </c>
      <c r="Y39" s="47" t="e">
        <f t="shared" si="3"/>
        <v>#REF!</v>
      </c>
      <c r="Z39" s="50">
        <v>13940.8</v>
      </c>
      <c r="AA39" s="50">
        <f t="shared" si="10"/>
        <v>1657</v>
      </c>
      <c r="AB39" s="50">
        <v>12283.8</v>
      </c>
      <c r="AC39" s="12"/>
      <c r="AD39" s="52">
        <v>25432</v>
      </c>
      <c r="AE39" s="52">
        <v>28863</v>
      </c>
      <c r="AF39" s="52">
        <f t="shared" si="11"/>
        <v>3431</v>
      </c>
      <c r="AG39" s="58"/>
    </row>
    <row r="40" spans="1:33" ht="12.75">
      <c r="A40" s="12" t="s">
        <v>61</v>
      </c>
      <c r="B40" s="4" t="e">
        <f>січень!B40+лютий!B40+березень!#REF!+квітень!B40+травень!B40+червень!B40+липень!B40+серпень!B40+вересень!B40+жовтень!B40+листопад!B40+грудень!B40</f>
        <v>#REF!</v>
      </c>
      <c r="C40" s="4" t="e">
        <f>січень!C40+лютий!C40+березень!#REF!+квітень!C40+травень!C40+червень!C40+липень!C40+серпень!C40+вересень!C40+жовтень!C40+листопад!C40+грудень!C40</f>
        <v>#REF!</v>
      </c>
      <c r="D40" s="4" t="e">
        <f>січень!D40+лютий!D40+березень!#REF!+квітень!D40+травень!D40+червень!D40+липень!D40+серпень!D40+вересень!D40+жовтень!D40+листопад!D40+грудень!D40</f>
        <v>#REF!</v>
      </c>
      <c r="E40" s="4" t="e">
        <f>січень!E40+лютий!E40+березень!#REF!+квітень!E40+травень!E40+червень!E40+липень!E40+серпень!E40+вересень!E40+жовтень!E40+листопад!E40+грудень!E40</f>
        <v>#REF!</v>
      </c>
      <c r="F40" s="4" t="e">
        <f>січень!F40+лютий!F40+березень!#REF!+квітень!F40+травень!F40+червень!F40+липень!F40+серпень!F40+вересень!F40+жовтень!F40+листопад!F40+грудень!F40</f>
        <v>#REF!</v>
      </c>
      <c r="G40" s="4" t="e">
        <f>січень!G40+лютий!G40+березень!#REF!+квітень!G40+травень!G40+червень!G40+липень!G40+серпень!G40+вересень!G40+жовтень!G40+листопад!G40+грудень!G40</f>
        <v>#REF!</v>
      </c>
      <c r="H40" s="4" t="e">
        <f>січень!H40+лютий!H40+березень!#REF!+квітень!H40+травень!H40+червень!H40+липень!H40+серпень!H40+вересень!H40+жовтень!H40+листопад!H40+грудень!H40</f>
        <v>#REF!</v>
      </c>
      <c r="I40" s="4" t="e">
        <f>січень!I40+лютий!I40+березень!#REF!+квітень!I40+травень!I40+червень!I40+липень!I40+серпень!I40+вересень!I40+жовтень!I40+листопад!I40+грудень!I40</f>
        <v>#REF!</v>
      </c>
      <c r="J40" s="4" t="e">
        <f>січень!J40+лютий!J40+березень!#REF!+квітень!J40+травень!J40+червень!J40+липень!J40+серпень!J40+вересень!J40+жовтень!J40+листопад!J40+грудень!J40</f>
        <v>#REF!</v>
      </c>
      <c r="K40" s="4" t="e">
        <f>січень!K40+лютий!K40+березень!#REF!+квітень!K40+травень!K40+червень!K40+липень!K40+серпень!K40+вересень!K40+жовтень!K40+листопад!K40+грудень!K40</f>
        <v>#REF!</v>
      </c>
      <c r="L40" s="4" t="e">
        <f>січень!L40+лютий!L40+березень!#REF!+квітень!L40+травень!L40+червень!L40+липень!L40+серпень!L40+вересень!L40+жовтень!L40+листопад!L40+грудень!L40</f>
        <v>#REF!</v>
      </c>
      <c r="M40" s="4" t="e">
        <f>січень!M40+лютий!M40+березень!#REF!+квітень!M40+травень!M40+червень!M40+липень!M40+серпень!M40+вересень!M40+жовтень!M40+листопад!M40+грудень!M40</f>
        <v>#REF!</v>
      </c>
      <c r="N40" s="4" t="e">
        <f>січень!N40+лютий!N40+березень!#REF!+квітень!N40+травень!N40+червень!N40+липень!N40+серпень!N40+вересень!N40+жовтень!N40+листопад!N40+грудень!N40</f>
        <v>#REF!</v>
      </c>
      <c r="O40" s="4" t="e">
        <f>січень!O40+лютий!O40+березень!#REF!+квітень!O40+травень!O40+червень!O40+липень!O40+серпень!O40+вересень!O40+жовтень!O40+листопад!O40+грудень!O40</f>
        <v>#REF!</v>
      </c>
      <c r="P40" s="4" t="e">
        <f>січень!P40+лютий!P40+березень!#REF!+квітень!P40+травень!P40+червень!P40+липень!P40+серпень!P40+вересень!P40+жовтень!P40+листопад!P40+грудень!P40</f>
        <v>#REF!</v>
      </c>
      <c r="Q40" s="4" t="e">
        <f>січень!Q40+лютий!Q40+березень!#REF!+квітень!Q40+травень!Q40+червень!Q40+липень!Q40+серпень!Q40+вересень!Q40+жовтень!Q40+листопад!Q40+грудень!Q40</f>
        <v>#REF!</v>
      </c>
      <c r="R40" s="4" t="e">
        <f>січень!R40+лютий!R40+березень!#REF!+квітень!R40+травень!R40+червень!R40+липень!R40+серпень!R40+вересень!R40+жовтень!R40+листопад!R40+грудень!R40</f>
        <v>#REF!</v>
      </c>
      <c r="S40" s="30" t="e">
        <f t="shared" si="8"/>
        <v>#REF!</v>
      </c>
      <c r="T40" s="4" t="e">
        <f>січень!T40+лютий!T40+березень!#REF!+квітень!T40+травень!T40+червень!T40+липень!T40+серпень!T40+вересень!T40+жовтень!T40+листопад!T40+грудень!T40</f>
        <v>#REF!</v>
      </c>
      <c r="U40" s="4" t="e">
        <f>січень!U40+лютий!U40+березень!#REF!+квітень!U40+травень!U40+червень!U40+липень!U40+серпень!U40+вересень!U40+жовтень!U40+листопад!U40+грудень!U40</f>
        <v>#REF!</v>
      </c>
      <c r="V40" s="4" t="e">
        <f>січень!V40+лютий!V40+березень!#REF!+квітень!V40+травень!V40+червень!V40+липень!V40+серпень!V40+вересень!V40+жовтень!V40+листопад!V40+грудень!V40</f>
        <v>#REF!</v>
      </c>
      <c r="W40" s="5" t="e">
        <f t="shared" si="9"/>
        <v>#REF!</v>
      </c>
      <c r="X40" s="12">
        <v>482</v>
      </c>
      <c r="Y40" s="47" t="e">
        <f t="shared" si="3"/>
        <v>#REF!</v>
      </c>
      <c r="Z40" s="50">
        <v>14627</v>
      </c>
      <c r="AA40" s="50">
        <f t="shared" si="10"/>
        <v>1781.7000000000007</v>
      </c>
      <c r="AB40" s="50">
        <v>12845.3</v>
      </c>
      <c r="AC40" s="12"/>
      <c r="AD40" s="52">
        <v>26650</v>
      </c>
      <c r="AE40" s="52">
        <v>30346</v>
      </c>
      <c r="AF40" s="52">
        <f t="shared" si="11"/>
        <v>3696</v>
      </c>
      <c r="AG40" s="58"/>
    </row>
    <row r="41" spans="1:33" ht="12.75">
      <c r="A41" s="35" t="s">
        <v>62</v>
      </c>
      <c r="B41" s="4" t="e">
        <f>січень!B41+лютий!B41+березень!#REF!+квітень!B41+травень!B41+червень!B41+липень!B41+серпень!B41+вересень!B41+жовтень!B41+листопад!B41+грудень!B41</f>
        <v>#REF!</v>
      </c>
      <c r="C41" s="4" t="e">
        <f>січень!C41+лютий!C41+березень!#REF!+квітень!C41+травень!C41+червень!C41+липень!C41+серпень!C41+вересень!C41+жовтень!C41+листопад!C41+грудень!C41</f>
        <v>#REF!</v>
      </c>
      <c r="D41" s="4" t="e">
        <f>січень!D41+лютий!D41+березень!#REF!+квітень!D41+травень!D41+червень!D41+липень!D41+серпень!D41+вересень!D41+жовтень!D41+листопад!D41+грудень!D41</f>
        <v>#REF!</v>
      </c>
      <c r="E41" s="4" t="e">
        <f>січень!E41+лютий!E41+березень!#REF!+квітень!E41+травень!E41+червень!E41+липень!E41+серпень!E41+вересень!E41+жовтень!E41+листопад!E41+грудень!E41</f>
        <v>#REF!</v>
      </c>
      <c r="F41" s="4" t="e">
        <f>січень!F41+лютий!F41+березень!#REF!+квітень!F41+травень!F41+червень!F41+липень!F41+серпень!F41+вересень!F41+жовтень!F41+листопад!F41+грудень!F41</f>
        <v>#REF!</v>
      </c>
      <c r="G41" s="4" t="e">
        <f>січень!G41+лютий!G41+березень!#REF!+квітень!G41+травень!G41+червень!G41+липень!G41+серпень!G41+вересень!G41+жовтень!G41+листопад!G41+грудень!G41</f>
        <v>#REF!</v>
      </c>
      <c r="H41" s="4" t="e">
        <f>січень!H41+лютий!H41+березень!#REF!+квітень!H41+травень!H41+червень!H41+липень!H41+серпень!H41+вересень!H41+жовтень!H41+листопад!H41+грудень!H41</f>
        <v>#REF!</v>
      </c>
      <c r="I41" s="4" t="e">
        <f>січень!I41+лютий!I41+березень!#REF!+квітень!I41+травень!I41+червень!I41+липень!I41+серпень!I41+вересень!I41+жовтень!I41+листопад!I41+грудень!I41</f>
        <v>#REF!</v>
      </c>
      <c r="J41" s="4" t="e">
        <f>січень!J41+лютий!J41+березень!#REF!+квітень!J41+травень!J41+червень!J41+липень!J41+серпень!J41+вересень!J41+жовтень!J41+листопад!J41+грудень!J41</f>
        <v>#REF!</v>
      </c>
      <c r="K41" s="4" t="e">
        <f>січень!K41+лютий!K41+березень!#REF!+квітень!K41+травень!K41+червень!K41+липень!K41+серпень!K41+вересень!K41+жовтень!K41+листопад!K41+грудень!K41</f>
        <v>#REF!</v>
      </c>
      <c r="L41" s="4" t="e">
        <f>січень!L41+лютий!L41+березень!#REF!+квітень!L41+травень!L41+червень!L41+липень!L41+серпень!L41+вересень!L41+жовтень!L41+листопад!L41+грудень!L41</f>
        <v>#REF!</v>
      </c>
      <c r="M41" s="4" t="e">
        <f>січень!M41+лютий!M41+березень!#REF!+квітень!M41+травень!M41+червень!M41+липень!M41+серпень!M41+вересень!M41+жовтень!M41+листопад!M41+грудень!M41</f>
        <v>#REF!</v>
      </c>
      <c r="N41" s="4" t="e">
        <f>січень!N41+лютий!N41+березень!#REF!+квітень!N41+травень!N41+червень!N41+липень!N41+серпень!N41+вересень!N41+жовтень!N41+листопад!N41+грудень!N41</f>
        <v>#REF!</v>
      </c>
      <c r="O41" s="4" t="e">
        <f>січень!O41+лютий!O41+березень!#REF!+квітень!O41+травень!O41+червень!O41+липень!O41+серпень!O41+вересень!O41+жовтень!O41+листопад!O41+грудень!O41</f>
        <v>#REF!</v>
      </c>
      <c r="P41" s="4" t="e">
        <f>січень!P41+лютий!P41+березень!#REF!+квітень!P41+травень!P41+червень!P41+липень!P41+серпень!P41+вересень!P41+жовтень!P41+листопад!P41+грудень!P41</f>
        <v>#REF!</v>
      </c>
      <c r="Q41" s="4" t="e">
        <f>січень!Q41+лютий!Q41+березень!#REF!+квітень!Q41+травень!Q41+червень!Q41+липень!Q41+серпень!Q41+вересень!Q41+жовтень!Q41+листопад!Q41+грудень!Q41</f>
        <v>#REF!</v>
      </c>
      <c r="R41" s="4" t="e">
        <f>січень!R41+лютий!R41+березень!#REF!+квітень!R41+травень!R41+червень!R41+липень!R41+серпень!R41+вересень!R41+жовтень!R41+листопад!R41+грудень!R41</f>
        <v>#REF!</v>
      </c>
      <c r="S41" s="30" t="e">
        <f t="shared" si="8"/>
        <v>#REF!</v>
      </c>
      <c r="T41" s="4" t="e">
        <f>січень!T41+лютий!T41+березень!#REF!+квітень!T41+травень!T41+червень!T41+липень!T41+серпень!T41+вересень!T41+жовтень!T41+листопад!T41+грудень!T41</f>
        <v>#REF!</v>
      </c>
      <c r="U41" s="4" t="e">
        <f>січень!U41+лютий!U41+березень!#REF!+квітень!U41+травень!U41+червень!U41+липень!U41+серпень!U41+вересень!U41+жовтень!U41+листопад!U41+грудень!U41</f>
        <v>#REF!</v>
      </c>
      <c r="V41" s="4" t="e">
        <f>січень!V41+лютий!V41+березень!#REF!+квітень!V41+травень!V41+червень!V41+липень!V41+серпень!V41+вересень!V41+жовтень!V41+листопад!V41+грудень!V41</f>
        <v>#REF!</v>
      </c>
      <c r="W41" s="5" t="e">
        <f t="shared" si="9"/>
        <v>#REF!</v>
      </c>
      <c r="X41" s="12">
        <v>1082</v>
      </c>
      <c r="Y41" s="47" t="e">
        <f t="shared" si="3"/>
        <v>#REF!</v>
      </c>
      <c r="Z41" s="50">
        <v>24285.9</v>
      </c>
      <c r="AA41" s="50">
        <f t="shared" si="10"/>
        <v>3101</v>
      </c>
      <c r="AB41" s="50">
        <v>21184.9</v>
      </c>
      <c r="AC41" s="12"/>
      <c r="AD41" s="52">
        <v>19579</v>
      </c>
      <c r="AE41" s="52">
        <v>22445</v>
      </c>
      <c r="AF41" s="52">
        <f t="shared" si="11"/>
        <v>2866</v>
      </c>
      <c r="AG41" s="58"/>
    </row>
    <row r="42" spans="1:33" ht="12.75">
      <c r="A42" s="35" t="s">
        <v>63</v>
      </c>
      <c r="B42" s="4" t="e">
        <f>січень!B42+лютий!B42+березень!#REF!+квітень!B42+травень!B42+червень!B42+липень!B42+серпень!B42+вересень!B42+жовтень!B42+листопад!B42+грудень!B42</f>
        <v>#REF!</v>
      </c>
      <c r="C42" s="4" t="e">
        <f>січень!C42+лютий!C42+березень!#REF!+квітень!C42+травень!C42+червень!C42+липень!C42+серпень!C42+вересень!C42+жовтень!C42+листопад!C42+грудень!C42</f>
        <v>#REF!</v>
      </c>
      <c r="D42" s="4" t="e">
        <f>січень!D42+лютий!D42+березень!#REF!+квітень!D42+травень!D42+червень!D42+липень!D42+серпень!D42+вересень!D42+жовтень!D42+листопад!D42+грудень!D42</f>
        <v>#REF!</v>
      </c>
      <c r="E42" s="4" t="e">
        <f>січень!E42+лютий!E42+березень!#REF!+квітень!E42+травень!E42+червень!E42+липень!E42+серпень!E42+вересень!E42+жовтень!E42+листопад!E42+грудень!E42</f>
        <v>#REF!</v>
      </c>
      <c r="F42" s="4" t="e">
        <f>січень!F42+лютий!F42+березень!#REF!+квітень!F42+травень!F42+червень!F42+липень!F42+серпень!F42+вересень!F42+жовтень!F42+листопад!F42+грудень!F42</f>
        <v>#REF!</v>
      </c>
      <c r="G42" s="4" t="e">
        <f>січень!G42+лютий!G42+березень!#REF!+квітень!G42+травень!G42+червень!G42+липень!G42+серпень!G42+вересень!G42+жовтень!G42+листопад!G42+грудень!G42</f>
        <v>#REF!</v>
      </c>
      <c r="H42" s="4" t="e">
        <f>січень!H42+лютий!H42+березень!#REF!+квітень!H42+травень!H42+червень!H42+липень!H42+серпень!H42+вересень!H42+жовтень!H42+листопад!H42+грудень!H42</f>
        <v>#REF!</v>
      </c>
      <c r="I42" s="4" t="e">
        <f>січень!I42+лютий!I42+березень!#REF!+квітень!I42+травень!I42+червень!I42+липень!I42+серпень!I42+вересень!I42+жовтень!I42+листопад!I42+грудень!I42</f>
        <v>#REF!</v>
      </c>
      <c r="J42" s="4" t="e">
        <f>січень!J42+лютий!J42+березень!#REF!+квітень!J42+травень!J42+червень!J42+липень!J42+серпень!J42+вересень!J42+жовтень!J42+листопад!J42+грудень!J42</f>
        <v>#REF!</v>
      </c>
      <c r="K42" s="4" t="e">
        <f>січень!K42+лютий!K42+березень!#REF!+квітень!K42+травень!K42+червень!K42+липень!K42+серпень!K42+вересень!K42+жовтень!K42+листопад!K42+грудень!K42</f>
        <v>#REF!</v>
      </c>
      <c r="L42" s="4" t="e">
        <f>січень!L42+лютий!L42+березень!#REF!+квітень!L42+травень!L42+червень!L42+липень!L42+серпень!L42+вересень!L42+жовтень!L42+листопад!L42+грудень!L42</f>
        <v>#REF!</v>
      </c>
      <c r="M42" s="4" t="e">
        <f>січень!M42+лютий!M42+березень!#REF!+квітень!M42+травень!M42+червень!M42+липень!M42+серпень!M42+вересень!M42+жовтень!M42+листопад!M42+грудень!M42</f>
        <v>#REF!</v>
      </c>
      <c r="N42" s="4" t="e">
        <f>січень!N42+лютий!N42+березень!#REF!+квітень!N42+травень!N42+червень!N42+липень!N42+серпень!N42+вересень!N42+жовтень!N42+листопад!N42+грудень!N42</f>
        <v>#REF!</v>
      </c>
      <c r="O42" s="4" t="e">
        <f>січень!O42+лютий!O42+березень!#REF!+квітень!O42+травень!O42+червень!O42+липень!O42+серпень!O42+вересень!O42+жовтень!O42+листопад!O42+грудень!O42</f>
        <v>#REF!</v>
      </c>
      <c r="P42" s="4" t="e">
        <f>січень!P42+лютий!P42+березень!#REF!+квітень!P42+травень!P42+червень!P42+липень!P42+серпень!P42+вересень!P42+жовтень!P42+листопад!P42+грудень!P42</f>
        <v>#REF!</v>
      </c>
      <c r="Q42" s="4" t="e">
        <f>січень!Q42+лютий!Q42+березень!#REF!+квітень!Q42+травень!Q42+червень!Q42+липень!Q42+серпень!Q42+вересень!Q42+жовтень!Q42+листопад!Q42+грудень!Q42</f>
        <v>#REF!</v>
      </c>
      <c r="R42" s="4" t="e">
        <f>січень!R42+лютий!R42+березень!#REF!+квітень!R42+травень!R42+червень!R42+липень!R42+серпень!R42+вересень!R42+жовтень!R42+листопад!R42+грудень!R42</f>
        <v>#REF!</v>
      </c>
      <c r="S42" s="30" t="e">
        <f t="shared" si="8"/>
        <v>#REF!</v>
      </c>
      <c r="T42" s="4" t="e">
        <f>січень!T42+лютий!T42+березень!#REF!+квітень!T42+травень!T42+червень!T42+липень!T42+серпень!T42+вересень!T42+жовтень!T42+листопад!T42+грудень!T42</f>
        <v>#REF!</v>
      </c>
      <c r="U42" s="4" t="e">
        <f>січень!U42+лютий!U42+березень!#REF!+квітень!U42+травень!U42+червень!U42+липень!U42+серпень!U42+вересень!U42+жовтень!U42+листопад!U42+грудень!U42</f>
        <v>#REF!</v>
      </c>
      <c r="V42" s="4" t="e">
        <f>січень!V42+лютий!V42+березень!#REF!+квітень!V42+травень!V42+червень!V42+липень!V42+серпень!V42+вересень!V42+жовтень!V42+листопад!V42+грудень!V42</f>
        <v>#REF!</v>
      </c>
      <c r="W42" s="5" t="e">
        <f t="shared" si="9"/>
        <v>#REF!</v>
      </c>
      <c r="X42" s="12">
        <v>746</v>
      </c>
      <c r="Y42" s="47" t="e">
        <f t="shared" si="3"/>
        <v>#REF!</v>
      </c>
      <c r="Z42" s="50">
        <v>18493.6</v>
      </c>
      <c r="AA42" s="50">
        <f t="shared" si="10"/>
        <v>2713.999999999998</v>
      </c>
      <c r="AB42" s="50">
        <v>15779.6</v>
      </c>
      <c r="AC42" s="12"/>
      <c r="AD42" s="52">
        <v>21152</v>
      </c>
      <c r="AE42" s="52">
        <v>24790</v>
      </c>
      <c r="AF42" s="52">
        <f t="shared" si="11"/>
        <v>3638</v>
      </c>
      <c r="AG42" s="58"/>
    </row>
    <row r="43" spans="1:33" ht="12.75">
      <c r="A43" s="35" t="s">
        <v>64</v>
      </c>
      <c r="B43" s="4" t="e">
        <f>січень!B43+лютий!B43+березень!#REF!+квітень!B43+травень!B43+червень!B43+липень!B43+серпень!B43+вересень!B43+жовтень!B43+листопад!B43+грудень!B43</f>
        <v>#REF!</v>
      </c>
      <c r="C43" s="4" t="e">
        <f>січень!C43+лютий!C43+березень!#REF!+квітень!C43+травень!C43+червень!C43+липень!C43+серпень!C43+вересень!C43+жовтень!C43+листопад!C43+грудень!C43</f>
        <v>#REF!</v>
      </c>
      <c r="D43" s="4" t="e">
        <f>січень!D43+лютий!D43+березень!#REF!+квітень!D43+травень!D43+червень!D43+липень!D43+серпень!D43+вересень!D43+жовтень!D43+листопад!D43+грудень!D43</f>
        <v>#REF!</v>
      </c>
      <c r="E43" s="4" t="e">
        <f>січень!E43+лютий!E43+березень!#REF!+квітень!E43+травень!E43+червень!E43+липень!E43+серпень!E43+вересень!E43+жовтень!E43+листопад!E43+грудень!E43</f>
        <v>#REF!</v>
      </c>
      <c r="F43" s="4" t="e">
        <f>січень!F43+лютий!F43+березень!#REF!+квітень!F43+травень!F43+червень!F43+липень!F43+серпень!F43+вересень!F43+жовтень!F43+листопад!F43+грудень!F43</f>
        <v>#REF!</v>
      </c>
      <c r="G43" s="4" t="e">
        <f>січень!G43+лютий!G43+березень!#REF!+квітень!G43+травень!G43+червень!G43+липень!G43+серпень!G43+вересень!G43+жовтень!G43+листопад!G43+грудень!G43</f>
        <v>#REF!</v>
      </c>
      <c r="H43" s="4" t="e">
        <f>січень!H43+лютий!H43+березень!#REF!+квітень!H43+травень!H43+червень!H43+липень!H43+серпень!H43+вересень!H43+жовтень!H43+листопад!H43+грудень!H43</f>
        <v>#REF!</v>
      </c>
      <c r="I43" s="4" t="e">
        <f>січень!I43+лютий!I43+березень!#REF!+квітень!I43+травень!I43+червень!I43+липень!I43+серпень!I43+вересень!I43+жовтень!I43+листопад!I43+грудень!I43</f>
        <v>#REF!</v>
      </c>
      <c r="J43" s="4" t="e">
        <f>січень!J43+лютий!J43+березень!#REF!+квітень!J43+травень!J43+червень!J43+липень!J43+серпень!J43+вересень!J43+жовтень!J43+листопад!J43+грудень!J43</f>
        <v>#REF!</v>
      </c>
      <c r="K43" s="4" t="e">
        <f>січень!K43+лютий!K43+березень!#REF!+квітень!K43+травень!K43+червень!K43+липень!K43+серпень!K43+вересень!K43+жовтень!K43+листопад!K43+грудень!K43</f>
        <v>#REF!</v>
      </c>
      <c r="L43" s="4" t="e">
        <f>січень!L43+лютий!L43+березень!#REF!+квітень!L43+травень!L43+червень!L43+липень!L43+серпень!L43+вересень!L43+жовтень!L43+листопад!L43+грудень!L43</f>
        <v>#REF!</v>
      </c>
      <c r="M43" s="4" t="e">
        <f>січень!M43+лютий!M43+березень!#REF!+квітень!M43+травень!M43+червень!M43+липень!M43+серпень!M43+вересень!M43+жовтень!M43+листопад!M43+грудень!M43</f>
        <v>#REF!</v>
      </c>
      <c r="N43" s="4" t="e">
        <f>січень!N43+лютий!N43+березень!#REF!+квітень!N43+травень!N43+червень!N43+липень!N43+серпень!N43+вересень!N43+жовтень!N43+листопад!N43+грудень!N43</f>
        <v>#REF!</v>
      </c>
      <c r="O43" s="4" t="e">
        <f>січень!O43+лютий!O43+березень!#REF!+квітень!O43+травень!O43+червень!O43+липень!O43+серпень!O43+вересень!O43+жовтень!O43+листопад!O43+грудень!O43</f>
        <v>#REF!</v>
      </c>
      <c r="P43" s="4" t="e">
        <f>січень!P43+лютий!P43+березень!#REF!+квітень!P43+травень!P43+червень!P43+липень!P43+серпень!P43+вересень!P43+жовтень!P43+листопад!P43+грудень!P43</f>
        <v>#REF!</v>
      </c>
      <c r="Q43" s="4" t="e">
        <f>січень!Q43+лютий!Q43+березень!#REF!+квітень!Q43+травень!Q43+червень!Q43+липень!Q43+серпень!Q43+вересень!Q43+жовтень!Q43+листопад!Q43+грудень!Q43</f>
        <v>#REF!</v>
      </c>
      <c r="R43" s="4" t="e">
        <f>січень!R43+лютий!R43+березень!#REF!+квітень!R43+травень!R43+червень!R43+липень!R43+серпень!R43+вересень!R43+жовтень!R43+листопад!R43+грудень!R43</f>
        <v>#REF!</v>
      </c>
      <c r="S43" s="30" t="e">
        <f t="shared" si="8"/>
        <v>#REF!</v>
      </c>
      <c r="T43" s="4" t="e">
        <f>січень!T43+лютий!T43+березень!#REF!+квітень!T43+травень!T43+червень!T43+липень!T43+серпень!T43+вересень!T43+жовтень!T43+листопад!T43+грудень!T43</f>
        <v>#REF!</v>
      </c>
      <c r="U43" s="4" t="e">
        <f>січень!U43+лютий!U43+березень!#REF!+квітень!U43+травень!U43+червень!U43+липень!U43+серпень!U43+вересень!U43+жовтень!U43+листопад!U43+грудень!U43</f>
        <v>#REF!</v>
      </c>
      <c r="V43" s="4" t="e">
        <f>січень!V43+лютий!V43+березень!#REF!+квітень!V43+травень!V43+червень!V43+липень!V43+серпень!V43+вересень!V43+жовтень!V43+листопад!V43+грудень!V43</f>
        <v>#REF!</v>
      </c>
      <c r="W43" s="5" t="e">
        <f t="shared" si="9"/>
        <v>#REF!</v>
      </c>
      <c r="X43" s="12">
        <v>415</v>
      </c>
      <c r="Y43" s="47" t="e">
        <f t="shared" si="3"/>
        <v>#REF!</v>
      </c>
      <c r="Z43" s="50">
        <v>11873.7</v>
      </c>
      <c r="AA43" s="50">
        <f t="shared" si="10"/>
        <v>1321.4000000000015</v>
      </c>
      <c r="AB43" s="50">
        <v>10552.3</v>
      </c>
      <c r="AC43" s="12"/>
      <c r="AD43" s="52">
        <v>25427</v>
      </c>
      <c r="AE43" s="52">
        <v>28611</v>
      </c>
      <c r="AF43" s="52">
        <f t="shared" si="11"/>
        <v>3184</v>
      </c>
      <c r="AG43" s="58"/>
    </row>
    <row r="44" spans="1:33" ht="12.75">
      <c r="A44" s="35" t="s">
        <v>65</v>
      </c>
      <c r="B44" s="4" t="e">
        <f>січень!B44+лютий!B44+березень!#REF!+квітень!B44+травень!B44+червень!B44+липень!B44+серпень!B44+вересень!B44+жовтень!B44+листопад!B44+грудень!B44</f>
        <v>#REF!</v>
      </c>
      <c r="C44" s="4" t="e">
        <f>січень!C44+лютий!C44+березень!#REF!+квітень!C44+травень!C44+червень!C44+липень!C44+серпень!C44+вересень!C44+жовтень!C44+листопад!C44+грудень!C44</f>
        <v>#REF!</v>
      </c>
      <c r="D44" s="4" t="e">
        <f>січень!D44+лютий!D44+березень!#REF!+квітень!D44+травень!D44+червень!D44+липень!D44+серпень!D44+вересень!D44+жовтень!D44+листопад!D44+грудень!D44</f>
        <v>#REF!</v>
      </c>
      <c r="E44" s="4" t="e">
        <f>січень!E44+лютий!E44+березень!#REF!+квітень!E44+травень!E44+червень!E44+липень!E44+серпень!E44+вересень!E44+жовтень!E44+листопад!E44+грудень!E44</f>
        <v>#REF!</v>
      </c>
      <c r="F44" s="4" t="e">
        <f>січень!F44+лютий!F44+березень!#REF!+квітень!F44+травень!F44+червень!F44+липень!F44+серпень!F44+вересень!F44+жовтень!F44+листопад!F44+грудень!F44</f>
        <v>#REF!</v>
      </c>
      <c r="G44" s="4" t="e">
        <f>січень!G44+лютий!G44+березень!#REF!+квітень!G44+травень!G44+червень!G44+липень!G44+серпень!G44+вересень!G44+жовтень!G44+листопад!G44+грудень!G44</f>
        <v>#REF!</v>
      </c>
      <c r="H44" s="4" t="e">
        <f>січень!H44+лютий!H44+березень!#REF!+квітень!H44+травень!H44+червень!H44+липень!H44+серпень!H44+вересень!H44+жовтень!H44+листопад!H44+грудень!H44</f>
        <v>#REF!</v>
      </c>
      <c r="I44" s="4" t="e">
        <f>січень!I44+лютий!I44+березень!#REF!+квітень!I44+травень!I44+червень!I44+липень!I44+серпень!I44+вересень!I44+жовтень!I44+листопад!I44+грудень!I44</f>
        <v>#REF!</v>
      </c>
      <c r="J44" s="4" t="e">
        <f>січень!J44+лютий!J44+березень!#REF!+квітень!J44+травень!J44+червень!J44+липень!J44+серпень!J44+вересень!J44+жовтень!J44+листопад!J44+грудень!J44</f>
        <v>#REF!</v>
      </c>
      <c r="K44" s="4" t="e">
        <f>січень!K44+лютий!K44+березень!#REF!+квітень!K44+травень!K44+червень!K44+липень!K44+серпень!K44+вересень!K44+жовтень!K44+листопад!K44+грудень!K44</f>
        <v>#REF!</v>
      </c>
      <c r="L44" s="4" t="e">
        <f>січень!L44+лютий!L44+березень!#REF!+квітень!L44+травень!L44+червень!L44+липень!L44+серпень!L44+вересень!L44+жовтень!L44+листопад!L44+грудень!L44</f>
        <v>#REF!</v>
      </c>
      <c r="M44" s="4" t="e">
        <f>січень!M44+лютий!M44+березень!#REF!+квітень!M44+травень!M44+червень!M44+липень!M44+серпень!M44+вересень!M44+жовтень!M44+листопад!M44+грудень!M44</f>
        <v>#REF!</v>
      </c>
      <c r="N44" s="4" t="e">
        <f>січень!N44+лютий!N44+березень!#REF!+квітень!N44+травень!N44+червень!N44+липень!N44+серпень!N44+вересень!N44+жовтень!N44+листопад!N44+грудень!N44</f>
        <v>#REF!</v>
      </c>
      <c r="O44" s="4" t="e">
        <f>січень!O44+лютий!O44+березень!#REF!+квітень!O44+травень!O44+червень!O44+липень!O44+серпень!O44+вересень!O44+жовтень!O44+листопад!O44+грудень!O44</f>
        <v>#REF!</v>
      </c>
      <c r="P44" s="4" t="e">
        <f>січень!P44+лютий!P44+березень!#REF!+квітень!P44+травень!P44+червень!P44+липень!P44+серпень!P44+вересень!P44+жовтень!P44+листопад!P44+грудень!P44</f>
        <v>#REF!</v>
      </c>
      <c r="Q44" s="4" t="e">
        <f>січень!Q44+лютий!Q44+березень!#REF!+квітень!Q44+травень!Q44+червень!Q44+липень!Q44+серпень!Q44+вересень!Q44+жовтень!Q44+листопад!Q44+грудень!Q44</f>
        <v>#REF!</v>
      </c>
      <c r="R44" s="4" t="e">
        <f>січень!R44+лютий!R44+березень!#REF!+квітень!R44+травень!R44+червень!R44+липень!R44+серпень!R44+вересень!R44+жовтень!R44+листопад!R44+грудень!R44</f>
        <v>#REF!</v>
      </c>
      <c r="S44" s="30" t="e">
        <f t="shared" si="8"/>
        <v>#REF!</v>
      </c>
      <c r="T44" s="4" t="e">
        <f>січень!T44+лютий!T44+березень!#REF!+квітень!T44+травень!T44+червень!T44+липень!T44+серпень!T44+вересень!T44+жовтень!T44+листопад!T44+грудень!T44</f>
        <v>#REF!</v>
      </c>
      <c r="U44" s="4" t="e">
        <f>січень!U44+лютий!U44+березень!#REF!+квітень!U44+травень!U44+червень!U44+липень!U44+серпень!U44+вересень!U44+жовтень!U44+листопад!U44+грудень!U44</f>
        <v>#REF!</v>
      </c>
      <c r="V44" s="4" t="e">
        <f>січень!V44+лютий!V44+березень!#REF!+квітень!V44+травень!V44+червень!V44+липень!V44+серпень!V44+вересень!V44+жовтень!V44+листопад!V44+грудень!V44</f>
        <v>#REF!</v>
      </c>
      <c r="W44" s="5" t="e">
        <f t="shared" si="9"/>
        <v>#REF!</v>
      </c>
      <c r="X44" s="12">
        <v>117</v>
      </c>
      <c r="Y44" s="47" t="e">
        <f t="shared" si="3"/>
        <v>#REF!</v>
      </c>
      <c r="Z44" s="50">
        <v>5363.9</v>
      </c>
      <c r="AA44" s="50">
        <f t="shared" si="10"/>
        <v>576.6999999999998</v>
      </c>
      <c r="AB44" s="50">
        <v>4787.2</v>
      </c>
      <c r="AC44" s="12"/>
      <c r="AD44" s="52">
        <v>40917</v>
      </c>
      <c r="AE44" s="52">
        <v>45846</v>
      </c>
      <c r="AF44" s="52">
        <f t="shared" si="11"/>
        <v>4929</v>
      </c>
      <c r="AG44" s="58"/>
    </row>
    <row r="45" spans="1:33" ht="12.75">
      <c r="A45" s="35" t="s">
        <v>66</v>
      </c>
      <c r="B45" s="4" t="e">
        <f>січень!B45+лютий!B45+березень!#REF!+квітень!B45+травень!B45+червень!B45+липень!B45+серпень!B45+вересень!B45+жовтень!B45+листопад!B45+грудень!B45</f>
        <v>#REF!</v>
      </c>
      <c r="C45" s="4" t="e">
        <f>січень!C45+лютий!C45+березень!#REF!+квітень!C45+травень!C45+червень!C45+липень!C45+серпень!C45+вересень!C45+жовтень!C45+листопад!C45+грудень!C45</f>
        <v>#REF!</v>
      </c>
      <c r="D45" s="4" t="e">
        <f>січень!D45+лютий!D45+березень!#REF!+квітень!D45+травень!D45+червень!D45+липень!D45+серпень!D45+вересень!D45+жовтень!D45+листопад!D45+грудень!D45</f>
        <v>#REF!</v>
      </c>
      <c r="E45" s="4" t="e">
        <f>січень!E45+лютий!E45+березень!#REF!+квітень!E45+травень!E45+червень!E45+липень!E45+серпень!E45+вересень!E45+жовтень!E45+листопад!E45+грудень!E45</f>
        <v>#REF!</v>
      </c>
      <c r="F45" s="4" t="e">
        <f>січень!F45+лютий!F45+березень!#REF!+квітень!F45+травень!F45+червень!F45+липень!F45+серпень!F45+вересень!F45+жовтень!F45+листопад!F45+грудень!F45</f>
        <v>#REF!</v>
      </c>
      <c r="G45" s="4" t="e">
        <f>січень!G45+лютий!G45+березень!#REF!+квітень!G45+травень!G45+червень!G45+липень!G45+серпень!G45+вересень!G45+жовтень!G45+листопад!G45+грудень!G45</f>
        <v>#REF!</v>
      </c>
      <c r="H45" s="4" t="e">
        <f>січень!H45+лютий!H45+березень!#REF!+квітень!H45+травень!H45+червень!H45+липень!H45+серпень!H45+вересень!H45+жовтень!H45+листопад!H45+грудень!H45</f>
        <v>#REF!</v>
      </c>
      <c r="I45" s="4" t="e">
        <f>січень!I45+лютий!I45+березень!#REF!+квітень!I45+травень!I45+червень!I45+липень!I45+серпень!I45+вересень!I45+жовтень!I45+листопад!I45+грудень!I45</f>
        <v>#REF!</v>
      </c>
      <c r="J45" s="4" t="e">
        <f>січень!J45+лютий!J45+березень!#REF!+квітень!J45+травень!J45+червень!J45+липень!J45+серпень!J45+вересень!J45+жовтень!J45+листопад!J45+грудень!J45</f>
        <v>#REF!</v>
      </c>
      <c r="K45" s="4" t="e">
        <f>січень!K45+лютий!K45+березень!#REF!+квітень!K45+травень!K45+червень!K45+липень!K45+серпень!K45+вересень!K45+жовтень!K45+листопад!K45+грудень!K45</f>
        <v>#REF!</v>
      </c>
      <c r="L45" s="4" t="e">
        <f>січень!L45+лютий!L45+березень!#REF!+квітень!L45+травень!L45+червень!L45+липень!L45+серпень!L45+вересень!L45+жовтень!L45+листопад!L45+грудень!L45</f>
        <v>#REF!</v>
      </c>
      <c r="M45" s="4" t="e">
        <f>січень!M45+лютий!M45+березень!#REF!+квітень!M45+травень!M45+червень!M45+липень!M45+серпень!M45+вересень!M45+жовтень!M45+листопад!M45+грудень!M45</f>
        <v>#REF!</v>
      </c>
      <c r="N45" s="4" t="e">
        <f>січень!N45+лютий!N45+березень!#REF!+квітень!N45+травень!N45+червень!N45+липень!N45+серпень!N45+вересень!N45+жовтень!N45+листопад!N45+грудень!N45</f>
        <v>#REF!</v>
      </c>
      <c r="O45" s="4" t="e">
        <f>січень!O45+лютий!O45+березень!#REF!+квітень!O45+травень!O45+червень!O45+липень!O45+серпень!O45+вересень!O45+жовтень!O45+листопад!O45+грудень!O45</f>
        <v>#REF!</v>
      </c>
      <c r="P45" s="4" t="e">
        <f>січень!P45+лютий!P45+березень!#REF!+квітень!P45+травень!P45+червень!P45+липень!P45+серпень!P45+вересень!P45+жовтень!P45+листопад!P45+грудень!P45</f>
        <v>#REF!</v>
      </c>
      <c r="Q45" s="4" t="e">
        <f>січень!Q45+лютий!Q45+березень!#REF!+квітень!Q45+травень!Q45+червень!Q45+липень!Q45+серпень!Q45+вересень!Q45+жовтень!Q45+листопад!Q45+грудень!Q45</f>
        <v>#REF!</v>
      </c>
      <c r="R45" s="4" t="e">
        <f>січень!R45+лютий!R45+березень!#REF!+квітень!R45+травень!R45+червень!R45+липень!R45+серпень!R45+вересень!R45+жовтень!R45+листопад!R45+грудень!R45</f>
        <v>#REF!</v>
      </c>
      <c r="S45" s="30" t="e">
        <f t="shared" si="8"/>
        <v>#REF!</v>
      </c>
      <c r="T45" s="4" t="e">
        <f>січень!T45+лютий!T45+березень!#REF!+квітень!T45+травень!T45+червень!T45+липень!T45+серпень!T45+вересень!T45+жовтень!T45+листопад!T45+грудень!T45</f>
        <v>#REF!</v>
      </c>
      <c r="U45" s="4" t="e">
        <f>січень!U45+лютий!U45+березень!#REF!+квітень!U45+травень!U45+червень!U45+липень!U45+серпень!U45+вересень!U45+жовтень!U45+листопад!U45+грудень!U45</f>
        <v>#REF!</v>
      </c>
      <c r="V45" s="4" t="e">
        <f>січень!V45+лютий!V45+березень!#REF!+квітень!V45+травень!V45+червень!V45+липень!V45+серпень!V45+вересень!V45+жовтень!V45+листопад!V45+грудень!V45</f>
        <v>#REF!</v>
      </c>
      <c r="W45" s="5" t="e">
        <f t="shared" si="9"/>
        <v>#REF!</v>
      </c>
      <c r="X45" s="12">
        <v>426</v>
      </c>
      <c r="Y45" s="47" t="e">
        <f t="shared" si="3"/>
        <v>#REF!</v>
      </c>
      <c r="Z45" s="50">
        <v>12369.2</v>
      </c>
      <c r="AA45" s="50">
        <f t="shared" si="10"/>
        <v>1514.300000000001</v>
      </c>
      <c r="AB45" s="50">
        <v>10854.9</v>
      </c>
      <c r="AC45" s="12"/>
      <c r="AD45" s="52">
        <v>25481</v>
      </c>
      <c r="AE45" s="52">
        <v>29036</v>
      </c>
      <c r="AF45" s="52">
        <f t="shared" si="11"/>
        <v>3555</v>
      </c>
      <c r="AG45" s="58"/>
    </row>
    <row r="46" spans="1:33" ht="12.75">
      <c r="A46" s="35" t="s">
        <v>67</v>
      </c>
      <c r="B46" s="4" t="e">
        <f>січень!B46+лютий!B46+березень!#REF!+квітень!B46+травень!B46+червень!B46+липень!B46+серпень!B46+вересень!B46+жовтень!B46+листопад!B46+грудень!B46</f>
        <v>#REF!</v>
      </c>
      <c r="C46" s="4" t="e">
        <f>січень!C46+лютий!C46+березень!#REF!+квітень!C46+травень!C46+червень!C46+липень!C46+серпень!C46+вересень!C46+жовтень!C46+листопад!C46+грудень!C46</f>
        <v>#REF!</v>
      </c>
      <c r="D46" s="4" t="e">
        <f>січень!D46+лютий!D46+березень!#REF!+квітень!D46+травень!D46+червень!D46+липень!D46+серпень!D46+вересень!D46+жовтень!D46+листопад!D46+грудень!D46</f>
        <v>#REF!</v>
      </c>
      <c r="E46" s="4" t="e">
        <f>січень!E46+лютий!E46+березень!#REF!+квітень!E46+травень!E46+червень!E46+липень!E46+серпень!E46+вересень!E46+жовтень!E46+листопад!E46+грудень!E46</f>
        <v>#REF!</v>
      </c>
      <c r="F46" s="4" t="e">
        <f>січень!F46+лютий!F46+березень!#REF!+квітень!F46+травень!F46+червень!F46+липень!F46+серпень!F46+вересень!F46+жовтень!F46+листопад!F46+грудень!F46</f>
        <v>#REF!</v>
      </c>
      <c r="G46" s="4" t="e">
        <f>січень!G46+лютий!G46+березень!#REF!+квітень!G46+травень!G46+червень!G46+липень!G46+серпень!G46+вересень!G46+жовтень!G46+листопад!G46+грудень!G46</f>
        <v>#REF!</v>
      </c>
      <c r="H46" s="4" t="e">
        <f>січень!H46+лютий!H46+березень!#REF!+квітень!H46+травень!H46+червень!H46+липень!H46+серпень!H46+вересень!H46+жовтень!H46+листопад!H46+грудень!H46</f>
        <v>#REF!</v>
      </c>
      <c r="I46" s="4" t="e">
        <f>січень!I46+лютий!I46+березень!#REF!+квітень!I46+травень!I46+червень!I46+липень!I46+серпень!I46+вересень!I46+жовтень!I46+листопад!I46+грудень!I46</f>
        <v>#REF!</v>
      </c>
      <c r="J46" s="4" t="e">
        <f>січень!J46+лютий!J46+березень!#REF!+квітень!J46+травень!J46+червень!J46+липень!J46+серпень!J46+вересень!J46+жовтень!J46+листопад!J46+грудень!J46</f>
        <v>#REF!</v>
      </c>
      <c r="K46" s="4" t="e">
        <f>січень!K46+лютий!K46+березень!#REF!+квітень!K46+травень!K46+червень!K46+липень!K46+серпень!K46+вересень!K46+жовтень!K46+листопад!K46+грудень!K46</f>
        <v>#REF!</v>
      </c>
      <c r="L46" s="4" t="e">
        <f>січень!L46+лютий!L46+березень!#REF!+квітень!L46+травень!L46+червень!L46+липень!L46+серпень!L46+вересень!L46+жовтень!L46+листопад!L46+грудень!L46</f>
        <v>#REF!</v>
      </c>
      <c r="M46" s="4" t="e">
        <f>січень!M46+лютий!M46+березень!#REF!+квітень!M46+травень!M46+червень!M46+липень!M46+серпень!M46+вересень!M46+жовтень!M46+листопад!M46+грудень!M46</f>
        <v>#REF!</v>
      </c>
      <c r="N46" s="4" t="e">
        <f>січень!N46+лютий!N46+березень!#REF!+квітень!N46+травень!N46+червень!N46+липень!N46+серпень!N46+вересень!N46+жовтень!N46+листопад!N46+грудень!N46</f>
        <v>#REF!</v>
      </c>
      <c r="O46" s="4" t="e">
        <f>січень!O46+лютий!O46+березень!#REF!+квітень!O46+травень!O46+червень!O46+липень!O46+серпень!O46+вересень!O46+жовтень!O46+листопад!O46+грудень!O46</f>
        <v>#REF!</v>
      </c>
      <c r="P46" s="4" t="e">
        <f>січень!P46+лютий!P46+березень!#REF!+квітень!P46+травень!P46+червень!P46+липень!P46+серпень!P46+вересень!P46+жовтень!P46+листопад!P46+грудень!P46</f>
        <v>#REF!</v>
      </c>
      <c r="Q46" s="4" t="e">
        <f>січень!Q46+лютий!Q46+березень!#REF!+квітень!Q46+травень!Q46+червень!Q46+липень!Q46+серпень!Q46+вересень!Q46+жовтень!Q46+листопад!Q46+грудень!Q46</f>
        <v>#REF!</v>
      </c>
      <c r="R46" s="4" t="e">
        <f>січень!R46+лютий!R46+березень!#REF!+квітень!R46+травень!R46+червень!R46+липень!R46+серпень!R46+вересень!R46+жовтень!R46+листопад!R46+грудень!R46</f>
        <v>#REF!</v>
      </c>
      <c r="S46" s="30" t="e">
        <f t="shared" si="8"/>
        <v>#REF!</v>
      </c>
      <c r="T46" s="4" t="e">
        <f>січень!T46+лютий!T46+березень!#REF!+квітень!T46+травень!T46+червень!T46+липень!T46+серпень!T46+вересень!T46+жовтень!T46+листопад!T46+грудень!T46</f>
        <v>#REF!</v>
      </c>
      <c r="U46" s="4" t="e">
        <f>січень!U46+лютий!U46+березень!#REF!+квітень!U46+травень!U46+червень!U46+липень!U46+серпень!U46+вересень!U46+жовтень!U46+листопад!U46+грудень!U46</f>
        <v>#REF!</v>
      </c>
      <c r="V46" s="4" t="e">
        <f>січень!V46+лютий!V46+березень!#REF!+квітень!V46+травень!V46+червень!V46+липень!V46+серпень!V46+вересень!V46+жовтень!V46+листопад!V46+грудень!V46</f>
        <v>#REF!</v>
      </c>
      <c r="W46" s="5" t="e">
        <f t="shared" si="9"/>
        <v>#REF!</v>
      </c>
      <c r="X46" s="12">
        <v>223</v>
      </c>
      <c r="Y46" s="47" t="e">
        <f t="shared" si="3"/>
        <v>#REF!</v>
      </c>
      <c r="Z46" s="50">
        <v>7618</v>
      </c>
      <c r="AA46" s="50">
        <f t="shared" si="10"/>
        <v>967.8999999999996</v>
      </c>
      <c r="AB46" s="50">
        <v>6650.1</v>
      </c>
      <c r="AC46" s="12"/>
      <c r="AD46" s="52">
        <v>29821</v>
      </c>
      <c r="AE46" s="52">
        <v>34161</v>
      </c>
      <c r="AF46" s="52">
        <f t="shared" si="11"/>
        <v>4340</v>
      </c>
      <c r="AG46" s="58"/>
    </row>
    <row r="47" spans="1:33" ht="12.75">
      <c r="A47" s="35" t="s">
        <v>68</v>
      </c>
      <c r="B47" s="4" t="e">
        <f>січень!B47+лютий!B47+березень!#REF!+квітень!B47+травень!B47+червень!B47+липень!B47+серпень!B47+вересень!B47+жовтень!B47+листопад!B47+грудень!B47</f>
        <v>#REF!</v>
      </c>
      <c r="C47" s="4" t="e">
        <f>січень!C47+лютий!C47+березень!#REF!+квітень!C47+травень!C47+червень!C47+липень!C47+серпень!C47+вересень!C47+жовтень!C47+листопад!C47+грудень!C47</f>
        <v>#REF!</v>
      </c>
      <c r="D47" s="4" t="e">
        <f>січень!D47+лютий!D47+березень!#REF!+квітень!D47+травень!D47+червень!D47+липень!D47+серпень!D47+вересень!D47+жовтень!D47+листопад!D47+грудень!D47</f>
        <v>#REF!</v>
      </c>
      <c r="E47" s="4" t="e">
        <f>січень!E47+лютий!E47+березень!#REF!+квітень!E47+травень!E47+червень!E47+липень!E47+серпень!E47+вересень!E47+жовтень!E47+листопад!E47+грудень!E47</f>
        <v>#REF!</v>
      </c>
      <c r="F47" s="4" t="e">
        <f>січень!F47+лютий!F47+березень!#REF!+квітень!F47+травень!F47+червень!F47+липень!F47+серпень!F47+вересень!F47+жовтень!F47+листопад!F47+грудень!F47</f>
        <v>#REF!</v>
      </c>
      <c r="G47" s="4" t="e">
        <f>січень!G47+лютий!G47+березень!#REF!+квітень!G47+травень!G47+червень!G47+липень!G47+серпень!G47+вересень!G47+жовтень!G47+листопад!G47+грудень!G47</f>
        <v>#REF!</v>
      </c>
      <c r="H47" s="4" t="e">
        <f>січень!H47+лютий!H47+березень!#REF!+квітень!H47+травень!H47+червень!H47+липень!H47+серпень!H47+вересень!H47+жовтень!H47+листопад!H47+грудень!H47</f>
        <v>#REF!</v>
      </c>
      <c r="I47" s="4" t="e">
        <f>січень!I47+лютий!I47+березень!#REF!+квітень!I47+травень!I47+червень!I47+липень!I47+серпень!I47+вересень!I47+жовтень!I47+листопад!I47+грудень!I47</f>
        <v>#REF!</v>
      </c>
      <c r="J47" s="4" t="e">
        <f>січень!J47+лютий!J47+березень!#REF!+квітень!J47+травень!J47+червень!J47+липень!J47+серпень!J47+вересень!J47+жовтень!J47+листопад!J47+грудень!J47</f>
        <v>#REF!</v>
      </c>
      <c r="K47" s="4" t="e">
        <f>січень!K47+лютий!K47+березень!#REF!+квітень!K47+травень!K47+червень!K47+липень!K47+серпень!K47+вересень!K47+жовтень!K47+листопад!K47+грудень!K47</f>
        <v>#REF!</v>
      </c>
      <c r="L47" s="4" t="e">
        <f>січень!L47+лютий!L47+березень!#REF!+квітень!L47+травень!L47+червень!L47+липень!L47+серпень!L47+вересень!L47+жовтень!L47+листопад!L47+грудень!L47</f>
        <v>#REF!</v>
      </c>
      <c r="M47" s="4" t="e">
        <f>січень!M47+лютий!M47+березень!#REF!+квітень!M47+травень!M47+червень!M47+липень!M47+серпень!M47+вересень!M47+жовтень!M47+листопад!M47+грудень!M47</f>
        <v>#REF!</v>
      </c>
      <c r="N47" s="4" t="e">
        <f>січень!N47+лютий!N47+березень!#REF!+квітень!N47+травень!N47+червень!N47+липень!N47+серпень!N47+вересень!N47+жовтень!N47+листопад!N47+грудень!N47</f>
        <v>#REF!</v>
      </c>
      <c r="O47" s="4" t="e">
        <f>січень!O47+лютий!O47+березень!#REF!+квітень!O47+травень!O47+червень!O47+липень!O47+серпень!O47+вересень!O47+жовтень!O47+листопад!O47+грудень!O47</f>
        <v>#REF!</v>
      </c>
      <c r="P47" s="4" t="e">
        <f>січень!P47+лютий!P47+березень!#REF!+квітень!P47+травень!P47+червень!P47+липень!P47+серпень!P47+вересень!P47+жовтень!P47+листопад!P47+грудень!P47</f>
        <v>#REF!</v>
      </c>
      <c r="Q47" s="4" t="e">
        <f>січень!Q47+лютий!Q47+березень!#REF!+квітень!Q47+травень!Q47+червень!Q47+липень!Q47+серпень!Q47+вересень!Q47+жовтень!Q47+листопад!Q47+грудень!Q47</f>
        <v>#REF!</v>
      </c>
      <c r="R47" s="4" t="e">
        <f>січень!R47+лютий!R47+березень!#REF!+квітень!R47+травень!R47+червень!R47+липень!R47+серпень!R47+вересень!R47+жовтень!R47+листопад!R47+грудень!R47</f>
        <v>#REF!</v>
      </c>
      <c r="S47" s="30" t="e">
        <f t="shared" si="8"/>
        <v>#REF!</v>
      </c>
      <c r="T47" s="4" t="e">
        <f>січень!T47+лютий!T47+березень!#REF!+квітень!T47+травень!T47+червень!T47+липень!T47+серпень!T47+вересень!T47+жовтень!T47+листопад!T47+грудень!T47</f>
        <v>#REF!</v>
      </c>
      <c r="U47" s="4" t="e">
        <f>січень!U47+лютий!U47+березень!#REF!+квітень!U47+травень!U47+червень!U47+липень!U47+серпень!U47+вересень!U47+жовтень!U47+листопад!U47+грудень!U47</f>
        <v>#REF!</v>
      </c>
      <c r="V47" s="4" t="e">
        <f>січень!V47+лютий!V47+березень!#REF!+квітень!V47+травень!V47+червень!V47+липень!V47+серпень!V47+вересень!V47+жовтень!V47+листопад!V47+грудень!V47</f>
        <v>#REF!</v>
      </c>
      <c r="W47" s="5" t="e">
        <f t="shared" si="9"/>
        <v>#REF!</v>
      </c>
      <c r="X47" s="12">
        <v>49</v>
      </c>
      <c r="Y47" s="47" t="e">
        <f t="shared" si="3"/>
        <v>#REF!</v>
      </c>
      <c r="Z47" s="50">
        <v>4178</v>
      </c>
      <c r="AA47" s="50">
        <f t="shared" si="10"/>
        <v>377.0999999999999</v>
      </c>
      <c r="AB47" s="50">
        <v>3800.9</v>
      </c>
      <c r="AC47" s="12"/>
      <c r="AD47" s="52">
        <v>77570</v>
      </c>
      <c r="AE47" s="52">
        <v>85266</v>
      </c>
      <c r="AF47" s="52">
        <f t="shared" si="11"/>
        <v>7696</v>
      </c>
      <c r="AG47" s="58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48">
        <f t="shared" si="13"/>
        <v>7701</v>
      </c>
      <c r="Y48" s="47" t="e">
        <f t="shared" si="3"/>
        <v>#REF!</v>
      </c>
      <c r="Z48" s="56">
        <f>SUM(Z30:Z47)</f>
        <v>217928.1</v>
      </c>
      <c r="AA48" s="50">
        <f>Z48-AB48</f>
        <v>26539.600000000006</v>
      </c>
      <c r="AB48" s="56">
        <f>SUM(AB30:AB47)</f>
        <v>191388.5</v>
      </c>
      <c r="AC48" s="18"/>
      <c r="AD48" s="57">
        <v>24852</v>
      </c>
      <c r="AE48" s="57">
        <v>28299</v>
      </c>
      <c r="AF48" s="52">
        <f t="shared" si="11"/>
        <v>3447</v>
      </c>
      <c r="AG48" s="60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47"/>
      <c r="Z49" s="12"/>
      <c r="AA49" s="12"/>
      <c r="AB49" s="12"/>
      <c r="AC49" s="12"/>
      <c r="AD49" s="52"/>
      <c r="AE49" s="52"/>
      <c r="AF49" s="52">
        <f t="shared" si="11"/>
        <v>0</v>
      </c>
      <c r="AG49" s="58"/>
    </row>
    <row r="50" spans="1:33" ht="12.75">
      <c r="A50" s="1" t="s">
        <v>2</v>
      </c>
      <c r="B50" s="4" t="e">
        <f>січень!B50+лютий!B50+березень!#REF!+квітень!B50+травень!B50+червень!B50+липень!B50+серпень!B50+вересень!B50+жовтень!B50+листопад!B50+грудень!B50</f>
        <v>#REF!</v>
      </c>
      <c r="C50" s="4" t="e">
        <f>січень!C50+лютий!C50+березень!#REF!+квітень!C50+травень!C50+червень!C50+липень!C50+серпень!C50+вересень!C50+жовтень!C50+листопад!C50+грудень!C50</f>
        <v>#REF!</v>
      </c>
      <c r="D50" s="4" t="e">
        <f>січень!D50+лютий!D50+березень!#REF!+квітень!D50+травень!D50+червень!D50+липень!D50+серпень!D50+вересень!D50+жовтень!D50+листопад!D50+грудень!D50</f>
        <v>#REF!</v>
      </c>
      <c r="E50" s="4" t="e">
        <f>січень!E50+лютий!E50+березень!#REF!+квітень!E50+травень!E50+червень!E50+липень!E50+серпень!E50+вересень!E50+жовтень!E50+листопад!E50+грудень!E50</f>
        <v>#REF!</v>
      </c>
      <c r="F50" s="4" t="e">
        <f>січень!F50+лютий!F50+березень!#REF!+квітень!F50+травень!F50+червень!F50+липень!F50+серпень!F50+вересень!F50+жовтень!F50+листопад!F50+грудень!F50</f>
        <v>#REF!</v>
      </c>
      <c r="G50" s="4" t="e">
        <f>січень!G50+лютий!G50+березень!#REF!+квітень!G50+травень!G50+червень!G50+липень!G50+серпень!G50+вересень!G50+жовтень!G50+листопад!G50+грудень!G50</f>
        <v>#REF!</v>
      </c>
      <c r="H50" s="4" t="e">
        <f>січень!H50+лютий!H50+березень!#REF!+квітень!H50+травень!H50+червень!H50+липень!H50+серпень!H50+вересень!H50+жовтень!H50+листопад!H50+грудень!H50</f>
        <v>#REF!</v>
      </c>
      <c r="I50" s="4" t="e">
        <f>січень!I50+лютий!I50+березень!#REF!+квітень!I50+травень!I50+червень!I50+липень!I50+серпень!I50+вересень!I50+жовтень!I50+листопад!I50+грудень!I50</f>
        <v>#REF!</v>
      </c>
      <c r="J50" s="4" t="e">
        <f>січень!J50+лютий!J50+березень!#REF!+квітень!J50+травень!J50+червень!J50+липень!J50+серпень!J50+вересень!J50+жовтень!J50+листопад!J50+грудень!J50</f>
        <v>#REF!</v>
      </c>
      <c r="K50" s="4" t="e">
        <f>січень!K50+лютий!K50+березень!#REF!+квітень!K50+травень!K50+червень!K50+липень!K50+серпень!K50+вересень!K50+жовтень!K50+листопад!K50+грудень!K50</f>
        <v>#REF!</v>
      </c>
      <c r="L50" s="4" t="e">
        <f>січень!L50+лютий!L50+березень!#REF!+квітень!L50+травень!L50+червень!L50+липень!L50+серпень!L50+вересень!L50+жовтень!L50+листопад!L50+грудень!L50</f>
        <v>#REF!</v>
      </c>
      <c r="M50" s="4" t="e">
        <f>січень!M50+лютий!M50+березень!#REF!+квітень!M50+травень!M50+червень!M50+липень!M50+серпень!M50+вересень!M50+жовтень!M50+листопад!M50+грудень!M50</f>
        <v>#REF!</v>
      </c>
      <c r="N50" s="4" t="e">
        <f>січень!N50+лютий!N50+березень!#REF!+квітень!N50+травень!N50+червень!N50+липень!N50+серпень!N50+вересень!N50+жовтень!N50+листопад!N50+грудень!N50</f>
        <v>#REF!</v>
      </c>
      <c r="O50" s="4" t="e">
        <f>січень!O50+лютий!O50+березень!#REF!+квітень!O50+травень!O50+червень!O50+липень!O50+серпень!O50+вересень!O50+жовтень!O50+листопад!O50+грудень!O50</f>
        <v>#REF!</v>
      </c>
      <c r="P50" s="4" t="e">
        <f>січень!P50+лютий!P50+березень!#REF!+квітень!P50+травень!P50+червень!P50+липень!P50+серпень!P50+вересень!P50+жовтень!P50+листопад!P50+грудень!P50</f>
        <v>#REF!</v>
      </c>
      <c r="Q50" s="4" t="e">
        <f>січень!Q50+лютий!Q50+березень!#REF!+квітень!Q50+травень!Q50+червень!Q50+липень!Q50+серпень!Q50+вересень!Q50+жовтень!Q50+листопад!Q50+грудень!Q50</f>
        <v>#REF!</v>
      </c>
      <c r="R50" s="4" t="e">
        <f>січень!R50+лютий!R50+березень!#REF!+квітень!R50+травень!R50+червень!R50+липень!R50+серпень!R50+вересень!R50+жовтень!R50+листопад!R50+грудень!R50</f>
        <v>#REF!</v>
      </c>
      <c r="S50" s="30" t="e">
        <f>SUM(B50:R50)</f>
        <v>#REF!</v>
      </c>
      <c r="T50" s="4" t="e">
        <f>січень!T50+лютий!T50+березень!#REF!+квітень!T50+травень!T50+червень!T50+липень!T50+серпень!T50+вересень!T50+жовтень!T50+листопад!T50+грудень!T50</f>
        <v>#REF!</v>
      </c>
      <c r="U50" s="4" t="e">
        <f>січень!U50+лютий!U50+березень!#REF!+квітень!U50+травень!U50+червень!U50+липень!U50+серпень!U50+вересень!U50+жовтень!U50+листопад!U50+грудень!U50</f>
        <v>#REF!</v>
      </c>
      <c r="V50" s="4" t="e">
        <f>січень!V50+лютий!V50+березень!#REF!+квітень!V50+травень!V50+червень!V50+липень!V50+серпень!V50+вересень!V50+жовтень!V50+листопад!V50+грудень!V50</f>
        <v>#REF!</v>
      </c>
      <c r="W50" s="5" t="e">
        <f>S50+T50+U50+V50</f>
        <v>#REF!</v>
      </c>
      <c r="X50" s="12">
        <v>555</v>
      </c>
      <c r="Y50" s="47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52">
        <v>5851</v>
      </c>
      <c r="AE50" s="52">
        <v>7037</v>
      </c>
      <c r="AF50" s="52">
        <f t="shared" si="11"/>
        <v>1186</v>
      </c>
      <c r="AG50" s="58"/>
    </row>
    <row r="51" spans="1:33" ht="12.75">
      <c r="A51" s="1" t="s">
        <v>22</v>
      </c>
      <c r="B51" s="4">
        <f>січень!B51+лютий!B51+березень!B4+квітень!B51+травень!B51+червень!B51+липень!B51+серпень!B51+вересень!B51+жовтень!B51+листопад!B51+грудень!B51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січень!C51+лютий!C51+березень!C4+квітень!C51+травень!C51+червень!C51+липень!C51+серпень!C51+вересень!C51+жовтень!C51+листопад!C51+грудень!C51</f>
        <v>279778.07</v>
      </c>
      <c r="D51" s="4">
        <f>січень!D51+лютий!D51+березень!D4+квітень!D51+травень!D51+червень!D51+липень!D51+серпень!D51+вересень!D51+жовтень!D51+листопад!D51+грудень!D51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січень!E51+лютий!E51+березень!E4+квітень!E51+травень!E51+червень!E51+липень!E51+серпень!E51+вересень!E51+жовтень!E51+листопад!E51+грудень!E51</f>
        <v>40060.28</v>
      </c>
      <c r="F51" s="4">
        <f>січень!F51+лютий!F51+березень!F4+квітень!F51+травень!F51+червень!F51+липень!F51+серпень!F51+вересень!F51+жовтень!F51+листопад!F51+грудень!F51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січень!G51+лютий!G51+березень!G4+квітень!G51+травень!G51+червень!G51+липень!G51+серпень!G51+вересень!G51+жовтень!G51+листопад!G51+грудень!G51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січень!H51+лютий!H51+березень!H4+квітень!H51+травень!H51+червень!H51+липень!H51+серпень!H51+вересень!H51+жовтень!H51+листопад!H51+грудень!H51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січень!I51+лютий!I51+березень!I4+квітень!I51+травень!I51+червень!I51+липень!I51+серпень!I51+вересень!I51+жовтень!I51+листопад!I51+грудень!I51</f>
        <v>201.46</v>
      </c>
      <c r="J51" s="4">
        <f>січень!J51+лютий!J51+березень!J4+квітень!J51+травень!J51+червень!J51+липень!J51+серпень!J51+вересень!J51+жовтень!J51+листопад!J51+грудень!J51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січень!K51+лютий!K51+березень!K4+квітень!K51+травень!K51+червень!K51+липень!K51+серпень!K51+вересень!K51+жовтень!K51+листопад!K51+грудень!K51</f>
        <v>155153.8</v>
      </c>
      <c r="L51" s="4">
        <f>січень!L51+лютий!L51+березень!L4+квітень!L51+травень!L51+червень!L51+липень!L51+серпень!L51+вересень!L51+жовтень!L51+листопад!L51+грудень!L51</f>
        <v>0</v>
      </c>
      <c r="M51" s="4">
        <f>січень!M51+лютий!M51+березень!M4+квітень!M51+травень!M51+червень!M51+липень!M51+серпень!M51+вересень!M51+жовтень!M51+листопад!M51+грудень!M51</f>
        <v>2233.55</v>
      </c>
      <c r="N51" s="4">
        <f>січень!N51+лютий!N51+березень!N4+квітень!N51+травень!N51+червень!N51+липень!N51+серпень!N51+вересень!N51+жовтень!N51+листопад!N51+грудень!N51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січень!O51+лютий!O51+березень!O4+квітень!O51+травень!O51+червень!O51+липень!O51+серпень!O51+вересень!O51+жовтень!O51+листопад!O51+грудень!O51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січень!P51+лютий!P51+березень!P4+квітень!P51+травень!P51+червень!P51+липень!P51+серпень!P51+вересень!P51+жовтень!P51+листопад!P51+грудень!P51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січень!Q51+лютий!Q51+березень!Q4+квітень!Q51+травень!Q51+червень!Q51+липень!Q51+серпень!Q51+вересень!Q51+жовтень!Q51+листопад!Q51+грудень!Q51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січень!R51+лютий!R51+березень!R4+квітень!R51+травень!R51+червень!R51+липень!R51+серпень!R51+вересень!R51+жовтень!R51+листопад!R51+грудень!R51</f>
        <v>0.1</v>
      </c>
      <c r="S51" s="30">
        <f aca="true" t="shared" si="14" ref="S51:S59">SUM(B51:R51)</f>
        <v>477427.25999999995</v>
      </c>
      <c r="T51" s="4">
        <f>січень!T51+лютий!T51+березень!T4+квітень!T51+травень!T51+червень!T51+липень!T51+серпень!T51+вересень!T51+жовтень!T51+листопад!T51+грудень!T51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січень!U51+лютий!U51+березень!U4+квітень!U51+травень!U51+червень!U51+липень!U51+серпень!U51+вересень!U51+жовтень!U51+листопад!U51+грудень!U51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січень!V51+лютий!V51+березень!V4+квітень!V51+травень!V51+червень!V51+липень!V51+серпень!V51+вересень!V51+жовтень!V51+листопад!V51+грудень!V51</f>
        <v>0</v>
      </c>
      <c r="W51" s="5">
        <f>S51+T51+U51+V51</f>
        <v>477427.25999999995</v>
      </c>
      <c r="X51" s="12">
        <v>714</v>
      </c>
      <c r="Y51" s="47">
        <f t="shared" si="3"/>
        <v>668.6656302521008</v>
      </c>
      <c r="Z51" s="12">
        <v>2149.7</v>
      </c>
      <c r="AA51" s="12">
        <f>Z51-AB51</f>
        <v>163.19999999999982</v>
      </c>
      <c r="AB51" s="12">
        <v>1986.5</v>
      </c>
      <c r="AC51" s="12"/>
      <c r="AD51" s="52">
        <v>2782</v>
      </c>
      <c r="AE51" s="52">
        <v>3011</v>
      </c>
      <c r="AF51" s="52">
        <f t="shared" si="11"/>
        <v>229</v>
      </c>
      <c r="AG51" s="58"/>
    </row>
    <row r="52" spans="1:33" ht="12.75">
      <c r="A52" s="9" t="s">
        <v>3</v>
      </c>
      <c r="B52" s="4" t="e">
        <f>січень!B52+лютий!B52+березень!#REF!+квітень!B52+травень!B52+червень!B52+липень!B52+серпень!B52+вересень!B52+жовтень!B52+листопад!B52+грудень!B52</f>
        <v>#REF!</v>
      </c>
      <c r="C52" s="4" t="e">
        <f>січень!C52+лютий!C52+березень!#REF!+квітень!C52+травень!C52+червень!C52+липень!C52+серпень!C52+вересень!C52+жовтень!C52+листопад!C52+грудень!C52</f>
        <v>#REF!</v>
      </c>
      <c r="D52" s="4" t="e">
        <f>січень!D52+лютий!D52+березень!#REF!+квітень!D52+травень!D52+червень!D52+липень!D52+серпень!D52+вересень!D52+жовтень!D52+листопад!D52+грудень!D52</f>
        <v>#REF!</v>
      </c>
      <c r="E52" s="4" t="e">
        <f>січень!E52+лютий!E52+березень!#REF!+квітень!E52+травень!E52+червень!E52+липень!E52+серпень!E52+вересень!E52+жовтень!E52+листопад!E52+грудень!E52</f>
        <v>#REF!</v>
      </c>
      <c r="F52" s="4" t="e">
        <f>січень!F52+лютий!F52+березень!#REF!+квітень!F52+травень!F52+червень!F52+липень!F52+серпень!F52+вересень!F52+жовтень!F52+листопад!F52+грудень!F52</f>
        <v>#REF!</v>
      </c>
      <c r="G52" s="4" t="e">
        <f>січень!G52+лютий!G52+березень!#REF!+квітень!G52+травень!G52+червень!G52+липень!G52+серпень!G52+вересень!G52+жовтень!G52+листопад!G52+грудень!G52</f>
        <v>#REF!</v>
      </c>
      <c r="H52" s="4" t="e">
        <f>січень!H52+лютий!H52+березень!#REF!+квітень!H52+травень!H52+червень!H52+липень!H52+серпень!H52+вересень!H52+жовтень!H52+листопад!H52+грудень!H52</f>
        <v>#REF!</v>
      </c>
      <c r="I52" s="4" t="e">
        <f>січень!I52+лютий!I52+березень!#REF!+квітень!I52+травень!I52+червень!I52+липень!I52+серпень!I52+вересень!I52+жовтень!I52+листопад!I52+грудень!I52</f>
        <v>#REF!</v>
      </c>
      <c r="J52" s="4" t="e">
        <f>січень!J52+лютий!J52+березень!#REF!+квітень!J52+травень!J52+червень!J52+липень!J52+серпень!J52+вересень!J52+жовтень!J52+листопад!J52+грудень!J52</f>
        <v>#REF!</v>
      </c>
      <c r="K52" s="4" t="e">
        <f>січень!K52+лютий!K52+березень!#REF!+квітень!K52+травень!K52+червень!K52+липень!K52+серпень!K52+вересень!K52+жовтень!K52+листопад!K52+грудень!K52</f>
        <v>#REF!</v>
      </c>
      <c r="L52" s="4" t="e">
        <f>січень!L52+лютий!L52+березень!#REF!+квітень!L52+травень!L52+червень!L52+липень!L52+серпень!L52+вересень!L52+жовтень!L52+листопад!L52+грудень!L52</f>
        <v>#REF!</v>
      </c>
      <c r="M52" s="4" t="e">
        <f>січень!M52+лютий!M52+березень!#REF!+квітень!M52+травень!M52+червень!M52+липень!M52+серпень!M52+вересень!M52+жовтень!M52+листопад!M52+грудень!M52</f>
        <v>#REF!</v>
      </c>
      <c r="N52" s="4" t="e">
        <f>січень!N52+лютий!N52+березень!#REF!+квітень!N52+травень!N52+червень!N52+липень!N52+серпень!N52+вересень!N52+жовтень!N52+листопад!N52+грудень!N52</f>
        <v>#REF!</v>
      </c>
      <c r="O52" s="4" t="e">
        <f>січень!O52+лютий!O52+березень!#REF!+квітень!O52+травень!O52+червень!O52+липень!O52+серпень!O52+вересень!O52+жовтень!O52+листопад!O52+грудень!O52</f>
        <v>#REF!</v>
      </c>
      <c r="P52" s="4" t="e">
        <f>січень!P52+лютий!P52+березень!#REF!+квітень!P52+травень!P52+червень!P52+липень!P52+серпень!P52+вересень!P52+жовтень!P52+листопад!P52+грудень!P52</f>
        <v>#REF!</v>
      </c>
      <c r="Q52" s="4" t="e">
        <f>січень!Q52+лютий!Q52+березень!#REF!+квітень!Q52+травень!Q52+червень!Q52+липень!Q52+серпень!Q52+вересень!Q52+жовтень!Q52+листопад!Q52+грудень!Q52</f>
        <v>#REF!</v>
      </c>
      <c r="R52" s="4" t="e">
        <f>січень!R52+лютий!R52+березень!#REF!+квітень!R52+травень!R52+червень!R52+липень!R52+серпень!R52+вересень!R52+жовтень!R52+листопад!R52+грудень!R52</f>
        <v>#REF!</v>
      </c>
      <c r="S52" s="30" t="e">
        <f t="shared" si="14"/>
        <v>#REF!</v>
      </c>
      <c r="T52" s="4" t="e">
        <f>січень!T52+лютий!T52+березень!#REF!+квітень!T52+травень!T52+червень!T52+липень!T52+серпень!T52+вересень!T52+жовтень!T52+листопад!T52+грудень!T52</f>
        <v>#REF!</v>
      </c>
      <c r="U52" s="4" t="e">
        <f>січень!U52+лютий!U52+березень!#REF!+квітень!U52+травень!U52+червень!U52+липень!U52+серпень!U52+вересень!U52+жовтень!U52+листопад!U52+грудень!U52</f>
        <v>#REF!</v>
      </c>
      <c r="V52" s="4" t="e">
        <f>січень!V52+лютий!V52+березень!#REF!+квітень!V52+травень!V52+червень!V52+липень!V52+серпень!V52+вересень!V52+жовтень!V52+листопад!V52+грудень!V52</f>
        <v>#REF!</v>
      </c>
      <c r="W52" s="5" t="e">
        <f>S52+T52+U52+V52</f>
        <v>#REF!</v>
      </c>
      <c r="X52" s="12"/>
      <c r="Y52" s="47" t="e">
        <f t="shared" si="3"/>
        <v>#REF!</v>
      </c>
      <c r="Z52" s="12"/>
      <c r="AA52" s="12">
        <f>Z52-AB52</f>
        <v>0</v>
      </c>
      <c r="AB52" s="12"/>
      <c r="AC52" s="12"/>
      <c r="AD52" s="52"/>
      <c r="AE52" s="52"/>
      <c r="AF52" s="52">
        <f t="shared" si="11"/>
        <v>0</v>
      </c>
      <c r="AG52" s="58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47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52">
        <f t="shared" si="11"/>
        <v>573</v>
      </c>
      <c r="AG53" s="59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47"/>
      <c r="Z54" s="12"/>
      <c r="AA54" s="12">
        <f aca="true" t="shared" si="16" ref="AA54:AA62">Z54-AB54</f>
        <v>0</v>
      </c>
      <c r="AB54" s="12"/>
      <c r="AC54" s="12"/>
      <c r="AD54" s="52"/>
      <c r="AE54" s="52"/>
      <c r="AF54" s="52">
        <f t="shared" si="11"/>
        <v>0</v>
      </c>
      <c r="AG54" s="58"/>
    </row>
    <row r="55" spans="1:33" s="25" customFormat="1" ht="12.75">
      <c r="A55" s="5" t="s">
        <v>4</v>
      </c>
      <c r="B55" s="30" t="e">
        <f>січень!B57+лютий!B57+березень!#REF!+квітень!B57+травень!B57+червень!B57+липень!B57+серпень!B57+вересень!B57+жовтень!B57+листопад!B57+грудень!B57</f>
        <v>#REF!</v>
      </c>
      <c r="C55" s="30" t="e">
        <f>січень!C57+лютий!C57+березень!#REF!+квітень!C57+травень!C57+червень!C57+липень!C57+серпень!C57+вересень!C57+жовтень!C57+листопад!C57+грудень!C57</f>
        <v>#REF!</v>
      </c>
      <c r="D55" s="30" t="e">
        <f>січень!D57+лютий!D57+березень!#REF!+квітень!D57+травень!D57+червень!D57+липень!D57+серпень!D57+вересень!D57+жовтень!D57+листопад!D57+грудень!D57</f>
        <v>#REF!</v>
      </c>
      <c r="E55" s="30" t="e">
        <f>січень!E57+лютий!E57+березень!#REF!+квітень!E57+травень!E57+червень!E57+липень!E57+серпень!E57+вересень!E57+жовтень!E57+листопад!E57+грудень!E57</f>
        <v>#REF!</v>
      </c>
      <c r="F55" s="30" t="e">
        <f>січень!F57+лютий!F57+березень!#REF!+квітень!F57+травень!F57+червень!F57+липень!F57+серпень!F57+вересень!F57+жовтень!F57+листопад!F57+грудень!F57</f>
        <v>#REF!</v>
      </c>
      <c r="G55" s="30" t="e">
        <f>січень!G57+лютий!G57+березень!#REF!+квітень!G57+травень!G57+червень!G57+липень!G57+серпень!G57+вересень!G57+жовтень!G57+листопад!G57+грудень!G57</f>
        <v>#REF!</v>
      </c>
      <c r="H55" s="30" t="e">
        <f>січень!H57+лютий!H57+березень!#REF!+квітень!H57+травень!H57+червень!H57+липень!H57+серпень!H57+вересень!H57+жовтень!H57+листопад!H57+грудень!H57</f>
        <v>#REF!</v>
      </c>
      <c r="I55" s="30" t="e">
        <f>січень!I57+лютий!I57+березень!#REF!+квітень!I57+травень!I57+червень!I57+липень!I57+серпень!I57+вересень!I57+жовтень!I57+листопад!I57+грудень!I57</f>
        <v>#REF!</v>
      </c>
      <c r="J55" s="30" t="e">
        <f>січень!J57+лютий!J57+березень!#REF!+квітень!J57+травень!J57+червень!J57+липень!J57+серпень!J57+вересень!J57+жовтень!J57+листопад!J57+грудень!J57</f>
        <v>#REF!</v>
      </c>
      <c r="K55" s="30" t="e">
        <f>січень!K57+лютий!K57+березень!#REF!+квітень!K57+травень!K57+червень!K57+липень!K57+серпень!K57+вересень!K57+жовтень!K57+листопад!K57+грудень!K57</f>
        <v>#REF!</v>
      </c>
      <c r="L55" s="30" t="e">
        <f>січень!L57+лютий!L57+березень!#REF!+квітень!L57+травень!L57+червень!L57+липень!L57+серпень!L57+вересень!L57+жовтень!L57+листопад!L57+грудень!L57</f>
        <v>#REF!</v>
      </c>
      <c r="M55" s="30" t="e">
        <f>січень!M57+лютий!M57+березень!#REF!+квітень!M57+травень!M57+червень!M57+липень!M57+серпень!M57+вересень!M57+жовтень!M57+листопад!M57+грудень!M57</f>
        <v>#REF!</v>
      </c>
      <c r="N55" s="30" t="e">
        <f>січень!N57+лютий!N57+березень!#REF!+квітень!N57+травень!N57+червень!N57+липень!N57+серпень!N57+вересень!N57+жовтень!N57+листопад!N57+грудень!N57</f>
        <v>#REF!</v>
      </c>
      <c r="O55" s="30" t="e">
        <f>січень!O57+лютий!O57+березень!#REF!+квітень!O57+травень!O57+червень!O57+липень!O57+серпень!O57+вересень!O57+жовтень!O57+листопад!O57+грудень!O57</f>
        <v>#REF!</v>
      </c>
      <c r="P55" s="30" t="e">
        <f>січень!P57+лютий!P57+березень!#REF!+квітень!P57+травень!P57+червень!P57+липень!P57+серпень!P57+вересень!P57+жовтень!P57+листопад!P57+грудень!P57</f>
        <v>#REF!</v>
      </c>
      <c r="Q55" s="30" t="e">
        <f>січень!Q57+лютий!Q57+березень!#REF!+квітень!Q57+травень!Q57+червень!Q57+липень!Q57+серпень!Q57+вересень!Q57+жовтень!Q57+листопад!Q57+грудень!Q57</f>
        <v>#REF!</v>
      </c>
      <c r="R55" s="30" t="e">
        <f>січень!R57+лютий!R57+березень!#REF!+квітень!R57+травень!R57+червень!R57+липень!R57+серпень!R57+вересень!R57+жовтень!R57+листопад!R57+грудень!R57</f>
        <v>#REF!</v>
      </c>
      <c r="S55" s="30" t="e">
        <f>SUM(B55:R55)</f>
        <v>#REF!</v>
      </c>
      <c r="T55" s="30" t="e">
        <f>січень!T57+лютий!T57+березень!#REF!+квітень!T57+травень!T57+червень!T57+липень!T57+серпень!T57+вересень!T57+жовтень!T57+листопад!T57+грудень!T57</f>
        <v>#REF!</v>
      </c>
      <c r="U55" s="30" t="e">
        <f>січень!U57+лютий!U57+березень!#REF!+квітень!U57+травень!U57+червень!U57+липень!U57+серпень!U57+вересень!U57+жовтень!U57+листопад!U57+грудень!U57</f>
        <v>#REF!</v>
      </c>
      <c r="V55" s="30" t="e">
        <f>січень!V57+лютий!V57+березень!#REF!+квітень!V57+травень!V57+червень!V57+липень!V57+серпень!V57+вересень!V57+жовтень!V57+листопад!V57+грудень!V57</f>
        <v>#REF!</v>
      </c>
      <c r="W55" s="5" t="e">
        <f>S55+T55+U55+V55</f>
        <v>#REF!</v>
      </c>
      <c r="X55" s="22">
        <v>484</v>
      </c>
      <c r="Y55" s="47" t="e">
        <f t="shared" si="3"/>
        <v>#REF!</v>
      </c>
      <c r="Z55" s="22">
        <v>5187.3</v>
      </c>
      <c r="AA55" s="12">
        <f t="shared" si="16"/>
        <v>291.5</v>
      </c>
      <c r="AB55" s="22">
        <v>4895.8</v>
      </c>
      <c r="AC55" s="22"/>
      <c r="AD55" s="53">
        <v>10115</v>
      </c>
      <c r="AE55" s="53">
        <v>10718</v>
      </c>
      <c r="AF55" s="52">
        <f t="shared" si="11"/>
        <v>603</v>
      </c>
      <c r="AG55" s="59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47"/>
      <c r="Z56" s="22"/>
      <c r="AA56" s="12">
        <f t="shared" si="16"/>
        <v>0</v>
      </c>
      <c r="AB56" s="22"/>
      <c r="AC56" s="22"/>
      <c r="AD56" s="53"/>
      <c r="AE56" s="53"/>
      <c r="AF56" s="52">
        <f t="shared" si="11"/>
        <v>0</v>
      </c>
      <c r="AG56" s="59"/>
    </row>
    <row r="57" spans="1:33" s="25" customFormat="1" ht="12.75">
      <c r="A57" s="22" t="s">
        <v>26</v>
      </c>
      <c r="B57" s="30" t="e">
        <f>січень!B59+лютий!B59+березень!#REF!+квітень!B59+травень!B59+червень!B59+липень!B59+серпень!B59+вересень!B59+жовтень!B59+листопад!B59+грудень!B59</f>
        <v>#REF!</v>
      </c>
      <c r="C57" s="30" t="e">
        <f>січень!C59+лютий!C59+березень!#REF!+квітень!C59+травень!C59+червень!C59+липень!C59+серпень!C59+вересень!C59+жовтень!C59+листопад!C59+грудень!C59</f>
        <v>#REF!</v>
      </c>
      <c r="D57" s="30" t="e">
        <f>січень!D59+лютий!D59+березень!#REF!+квітень!D59+травень!D59+червень!D59+липень!D59+серпень!D59+вересень!D59+жовтень!D59+листопад!D59+грудень!D59</f>
        <v>#REF!</v>
      </c>
      <c r="E57" s="30" t="e">
        <f>січень!E59+лютий!E59+березень!#REF!+квітень!E59+травень!E59+червень!E59+липень!E59+серпень!E59+вересень!E59+жовтень!E59+листопад!E59+грудень!E59</f>
        <v>#REF!</v>
      </c>
      <c r="F57" s="30" t="e">
        <f>січень!F59+лютий!F59+березень!#REF!+квітень!F59+травень!F59+червень!F59+липень!F59+серпень!F59+вересень!F59+жовтень!F59+листопад!F59+грудень!F59</f>
        <v>#REF!</v>
      </c>
      <c r="G57" s="30" t="e">
        <f>січень!G59+лютий!G59+березень!#REF!+квітень!G59+травень!G59+червень!G59+липень!G59+серпень!G59+вересень!G59+жовтень!G59+листопад!G59+грудень!G59</f>
        <v>#REF!</v>
      </c>
      <c r="H57" s="30" t="e">
        <f>січень!H59+лютий!H59+березень!#REF!+квітень!H59+травень!H59+червень!H59+липень!H59+серпень!H59+вересень!H59+жовтень!H59+листопад!H59+грудень!H59</f>
        <v>#REF!</v>
      </c>
      <c r="I57" s="30" t="e">
        <f>січень!I59+лютий!I59+березень!#REF!+квітень!I59+травень!I59+червень!I59+липень!I59+серпень!I59+вересень!I59+жовтень!I59+листопад!I59+грудень!I59</f>
        <v>#REF!</v>
      </c>
      <c r="J57" s="30" t="e">
        <f>січень!J59+лютий!J59+березень!#REF!+квітень!J59+травень!J59+червень!J59+липень!J59+серпень!J59+вересень!J59+жовтень!J59+листопад!J59+грудень!J59</f>
        <v>#REF!</v>
      </c>
      <c r="K57" s="30" t="e">
        <f>січень!K59+лютий!K59+березень!#REF!+квітень!K59+травень!K59+червень!K59+липень!K59+серпень!K59+вересень!K59+жовтень!K59+листопад!K59+грудень!K59</f>
        <v>#REF!</v>
      </c>
      <c r="L57" s="30" t="e">
        <f>січень!L59+лютий!L59+березень!#REF!+квітень!L59+травень!L59+червень!L59+липень!L59+серпень!L59+вересень!L59+жовтень!L59+листопад!L59+грудень!L59</f>
        <v>#REF!</v>
      </c>
      <c r="M57" s="30" t="e">
        <f>січень!M59+лютий!M59+березень!#REF!+квітень!M59+травень!M59+червень!M59+липень!M59+серпень!M59+вересень!M59+жовтень!M59+листопад!M59+грудень!M59</f>
        <v>#REF!</v>
      </c>
      <c r="N57" s="30" t="e">
        <f>січень!N59+лютий!N59+березень!#REF!+квітень!N59+травень!N59+червень!N59+липень!N59+серпень!N59+вересень!N59+жовтень!N59+листопад!N59+грудень!N59</f>
        <v>#REF!</v>
      </c>
      <c r="O57" s="30" t="e">
        <f>січень!O59+лютий!O59+березень!#REF!+квітень!O59+травень!O59+червень!O59+липень!O59+серпень!O59+вересень!O59+жовтень!O59+листопад!O59+грудень!O59</f>
        <v>#REF!</v>
      </c>
      <c r="P57" s="30" t="e">
        <f>січень!P59+лютий!P59+березень!#REF!+квітень!P59+травень!P59+червень!P59+липень!P59+серпень!P59+вересень!P59+жовтень!P59+листопад!P59+грудень!P59</f>
        <v>#REF!</v>
      </c>
      <c r="Q57" s="30" t="e">
        <f>січень!Q59+лютий!Q59+березень!#REF!+квітень!Q59+травень!Q59+червень!Q59+липень!Q59+серпень!Q59+вересень!Q59+жовтень!Q59+листопад!Q59+грудень!Q59</f>
        <v>#REF!</v>
      </c>
      <c r="R57" s="30" t="e">
        <f>січень!R59+лютий!R59+березень!#REF!+квітень!R59+травень!R59+червень!R59+липень!R59+серпень!R59+вересень!R59+жовтень!R59+листопад!R59+грудень!R59</f>
        <v>#REF!</v>
      </c>
      <c r="S57" s="30" t="e">
        <f t="shared" si="14"/>
        <v>#REF!</v>
      </c>
      <c r="T57" s="30" t="e">
        <f>січень!T59+лютий!T59+березень!#REF!+квітень!T59+травень!T59+червень!T59+липень!T59+серпень!T59+вересень!T59+жовтень!T59+листопад!T59+грудень!T59</f>
        <v>#REF!</v>
      </c>
      <c r="U57" s="30" t="e">
        <f>січень!U59+лютий!U59+березень!#REF!+квітень!U59+травень!U59+червень!U59+липень!U59+серпень!U59+вересень!U59+жовтень!U59+листопад!U59+грудень!U59</f>
        <v>#REF!</v>
      </c>
      <c r="V57" s="30" t="e">
        <f>січень!V59+лютий!V59+березень!#REF!+квітень!V59+травень!V59+червень!V59+липень!V59+серпень!V59+вересень!V59+жовтень!V59+листопад!V59+грудень!V59</f>
        <v>#REF!</v>
      </c>
      <c r="W57" s="5" t="e">
        <f>S57+T57+U57+V57</f>
        <v>#REF!</v>
      </c>
      <c r="X57" s="22"/>
      <c r="Y57" s="47" t="e">
        <f t="shared" si="3"/>
        <v>#REF!</v>
      </c>
      <c r="Z57" s="22"/>
      <c r="AA57" s="12">
        <f t="shared" si="16"/>
        <v>0</v>
      </c>
      <c r="AB57" s="22"/>
      <c r="AC57" s="22"/>
      <c r="AD57" s="53"/>
      <c r="AE57" s="53"/>
      <c r="AF57" s="52">
        <f t="shared" si="11"/>
        <v>0</v>
      </c>
      <c r="AG57" s="59"/>
    </row>
    <row r="58" spans="1:33" s="25" customFormat="1" ht="12.75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47"/>
      <c r="Z58" s="22"/>
      <c r="AA58" s="12">
        <f t="shared" si="16"/>
        <v>0</v>
      </c>
      <c r="AB58" s="22"/>
      <c r="AC58" s="22"/>
      <c r="AD58" s="53"/>
      <c r="AE58" s="53"/>
      <c r="AF58" s="52">
        <f t="shared" si="11"/>
        <v>0</v>
      </c>
      <c r="AG58" s="59"/>
    </row>
    <row r="59" spans="1:33" s="25" customFormat="1" ht="12.75">
      <c r="A59" s="5" t="s">
        <v>29</v>
      </c>
      <c r="B59" s="30" t="e">
        <f>січень!B61+лютий!B61+березень!#REF!+квітень!B61+травень!B61+червень!B61+липень!B61+серпень!B61+вересень!B61+жовтень!B61+листопад!B61+грудень!B61</f>
        <v>#REF!</v>
      </c>
      <c r="C59" s="30" t="e">
        <f>січень!C61+лютий!C61+березень!#REF!+квітень!C61+травень!C61+червень!C61+липень!C61+серпень!C61+вересень!C61+жовтень!C61+листопад!C61+грудень!C61</f>
        <v>#REF!</v>
      </c>
      <c r="D59" s="30" t="e">
        <f>січень!D61+лютий!D61+березень!#REF!+квітень!D61+травень!D61+червень!D61+липень!D61+серпень!D61+вересень!D61+жовтень!D61+листопад!D61+грудень!D61</f>
        <v>#REF!</v>
      </c>
      <c r="E59" s="30" t="e">
        <f>січень!E61+лютий!E61+березень!#REF!+квітень!E61+травень!E61+червень!E61+липень!E61+серпень!E61+вересень!E61+жовтень!E61+листопад!E61+грудень!E61</f>
        <v>#REF!</v>
      </c>
      <c r="F59" s="30" t="e">
        <f>січень!F61+лютий!F61+березень!#REF!+квітень!F61+травень!F61+червень!F61+липень!F61+серпень!F61+вересень!F61+жовтень!F61+листопад!F61+грудень!F61</f>
        <v>#REF!</v>
      </c>
      <c r="G59" s="30" t="e">
        <f>січень!G61+лютий!G61+березень!#REF!+квітень!G61+травень!G61+червень!G61+липень!G61+серпень!G61+вересень!G61+жовтень!G61+листопад!G61+грудень!G61</f>
        <v>#REF!</v>
      </c>
      <c r="H59" s="30" t="e">
        <f>січень!H61+лютий!H61+березень!#REF!+квітень!H61+травень!H61+червень!H61+липень!H61+серпень!H61+вересень!H61+жовтень!H61+листопад!H61+грудень!H61</f>
        <v>#REF!</v>
      </c>
      <c r="I59" s="30" t="e">
        <f>січень!I61+лютий!I61+березень!#REF!+квітень!I61+травень!I61+червень!I61+липень!I61+серпень!I61+вересень!I61+жовтень!I61+листопад!I61+грудень!I61</f>
        <v>#REF!</v>
      </c>
      <c r="J59" s="30" t="e">
        <f>січень!J61+лютий!J61+березень!#REF!+квітень!J61+травень!J61+червень!J61+липень!J61+серпень!J61+вересень!J61+жовтень!J61+листопад!J61+грудень!J61</f>
        <v>#REF!</v>
      </c>
      <c r="K59" s="30" t="e">
        <f>січень!K61+лютий!K61+березень!#REF!+квітень!K61+травень!K61+червень!K61+липень!K61+серпень!K61+вересень!K61+жовтень!K61+листопад!K61+грудень!K61</f>
        <v>#REF!</v>
      </c>
      <c r="L59" s="30" t="e">
        <f>січень!L61+лютий!L61+березень!#REF!+квітень!L61+травень!L61+червень!L61+липень!L61+серпень!L61+вересень!L61+жовтень!L61+листопад!L61+грудень!L61</f>
        <v>#REF!</v>
      </c>
      <c r="M59" s="30" t="e">
        <f>січень!M61+лютий!M61+березень!#REF!+квітень!M61+травень!M61+червень!M61+липень!M61+серпень!M61+вересень!M61+жовтень!M61+листопад!M61+грудень!M61</f>
        <v>#REF!</v>
      </c>
      <c r="N59" s="30" t="e">
        <f>січень!N61+лютий!N61+березень!#REF!+квітень!N61+травень!N61+червень!N61+липень!N61+серпень!N61+вересень!N61+жовтень!N61+листопад!N61+грудень!N61</f>
        <v>#REF!</v>
      </c>
      <c r="O59" s="30" t="e">
        <f>січень!O61+лютий!O61+березень!#REF!+квітень!O61+травень!O61+червень!O61+липень!O61+серпень!O61+вересень!O61+жовтень!O61+листопад!O61+грудень!O61</f>
        <v>#REF!</v>
      </c>
      <c r="P59" s="30" t="e">
        <f>січень!P61+лютий!P61+березень!#REF!+квітень!P61+травень!P61+червень!P61+липень!P61+серпень!P61+вересень!P61+жовтень!P61+листопад!P61+грудень!P61</f>
        <v>#REF!</v>
      </c>
      <c r="Q59" s="30" t="e">
        <f>січень!Q61+лютий!Q61+березень!#REF!+квітень!Q61+травень!Q61+червень!Q61+липень!Q61+серпень!Q61+вересень!Q61+жовтень!Q61+листопад!Q61+грудень!Q61</f>
        <v>#REF!</v>
      </c>
      <c r="R59" s="30" t="e">
        <f>січень!R61+лютий!R61+березень!#REF!+квітень!R61+травень!R61+червень!R61+липень!R61+серпень!R61+вересень!R61+жовтень!R61+листопад!R61+грудень!R61</f>
        <v>#REF!</v>
      </c>
      <c r="S59" s="30" t="e">
        <f t="shared" si="14"/>
        <v>#REF!</v>
      </c>
      <c r="T59" s="30" t="e">
        <f>січень!T61+лютий!T61+березень!#REF!+квітень!T61+травень!T61+червень!T61+липень!T61+серпень!T61+вересень!T61+жовтень!T61+листопад!T61+грудень!T61</f>
        <v>#REF!</v>
      </c>
      <c r="U59" s="30" t="e">
        <f>січень!U61+лютий!U61+березень!#REF!+квітень!U61+травень!U61+червень!U61+липень!U61+серпень!U61+вересень!U61+жовтень!U61+листопад!U61+грудень!U61</f>
        <v>#REF!</v>
      </c>
      <c r="V59" s="30" t="e">
        <f>січень!V61+лютий!V61+березень!#REF!+квітень!V61+травень!V61+червень!V61+липень!V61+серпень!V61+вересень!V61+жовтень!V61+листопад!V61+грудень!V61</f>
        <v>#REF!</v>
      </c>
      <c r="W59" s="5" t="e">
        <f>S59+T59+U59+V59</f>
        <v>#REF!</v>
      </c>
      <c r="X59" s="22"/>
      <c r="Y59" s="47" t="e">
        <f t="shared" si="3"/>
        <v>#REF!</v>
      </c>
      <c r="Z59" s="22"/>
      <c r="AA59" s="12">
        <f t="shared" si="16"/>
        <v>0</v>
      </c>
      <c r="AB59" s="22"/>
      <c r="AC59" s="22"/>
      <c r="AD59" s="53"/>
      <c r="AE59" s="53"/>
      <c r="AF59" s="52">
        <f t="shared" si="11"/>
        <v>0</v>
      </c>
      <c r="AG59" s="59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47"/>
      <c r="Z60" s="22"/>
      <c r="AA60" s="12">
        <f t="shared" si="16"/>
        <v>0</v>
      </c>
      <c r="AB60" s="22"/>
      <c r="AC60" s="22"/>
      <c r="AD60" s="53"/>
      <c r="AE60" s="53"/>
      <c r="AF60" s="52">
        <f t="shared" si="11"/>
        <v>0</v>
      </c>
      <c r="AG60" s="59"/>
    </row>
    <row r="61" spans="25:27" s="25" customFormat="1" ht="12.75">
      <c r="Y61" s="47" t="e">
        <f t="shared" si="3"/>
        <v>#DIV/0!</v>
      </c>
      <c r="AA61" s="12">
        <f t="shared" si="16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47" t="e">
        <f t="shared" si="3"/>
        <v>#DIV/0!</v>
      </c>
      <c r="AA62" s="12">
        <f t="shared" si="16"/>
        <v>0</v>
      </c>
    </row>
    <row r="63" spans="14:27" ht="12.75">
      <c r="N63" s="20"/>
      <c r="Y63" s="47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47"/>
      <c r="AA64" s="12"/>
    </row>
    <row r="65" spans="25:27" ht="12.75">
      <c r="Y65" s="47"/>
      <c r="AA65" s="12"/>
    </row>
    <row r="66" spans="25:27" ht="12.75">
      <c r="Y66" s="47"/>
      <c r="AA66" s="12"/>
    </row>
    <row r="67" spans="2:27" ht="12.75">
      <c r="B67" s="44"/>
      <c r="T67" s="44"/>
      <c r="Y67" s="47"/>
      <c r="AA67" s="12"/>
    </row>
    <row r="68" spans="20:27" ht="12.75">
      <c r="T68" s="44"/>
      <c r="Y68" s="47"/>
      <c r="AA68" s="12"/>
    </row>
    <row r="69" spans="20:27" ht="12.75">
      <c r="T69" s="44"/>
      <c r="Y69" s="47"/>
      <c r="AA69" s="12"/>
    </row>
    <row r="70" spans="20:27" ht="12.75">
      <c r="T70" s="44"/>
      <c r="Y70" s="47"/>
      <c r="AA70" s="12"/>
    </row>
    <row r="71" spans="20:27" ht="12.75">
      <c r="T71" s="44"/>
      <c r="Y71" s="47"/>
      <c r="AA71" s="12"/>
    </row>
    <row r="72" spans="6:27" s="46" customFormat="1" ht="12.75">
      <c r="F72" s="64"/>
      <c r="H72" s="64"/>
      <c r="I72" s="64"/>
      <c r="J72" s="64"/>
      <c r="K72" s="64"/>
      <c r="L72" s="64"/>
      <c r="M72" s="64"/>
      <c r="N72" s="64"/>
      <c r="O72" s="64"/>
      <c r="P72" s="64"/>
      <c r="R72" s="64"/>
      <c r="Y72" s="47"/>
      <c r="AA72" s="12"/>
    </row>
    <row r="73" spans="25:27" ht="12.75">
      <c r="Y73" s="47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46"/>
      <c r="N74" s="20"/>
      <c r="O74" s="20"/>
      <c r="P74" s="20"/>
      <c r="Q74" s="20"/>
      <c r="R74" s="20"/>
      <c r="S74" s="20"/>
      <c r="T74" s="20"/>
      <c r="Y74" s="47"/>
      <c r="AA74" s="12"/>
    </row>
    <row r="75" spans="25:27" ht="12.75">
      <c r="Y75" s="47"/>
      <c r="AA75" s="12"/>
    </row>
    <row r="76" spans="4:27" ht="12.75">
      <c r="D76" s="46"/>
      <c r="Y76" s="47"/>
      <c r="AA76" s="12"/>
    </row>
    <row r="77" spans="2:27" ht="12.75">
      <c r="B77" s="44"/>
      <c r="S77" s="62"/>
      <c r="Y77" s="47"/>
      <c r="AA77" s="12"/>
    </row>
    <row r="78" spans="2:27" ht="12.75">
      <c r="B78" s="44"/>
      <c r="C78" s="44"/>
      <c r="D78" s="44"/>
      <c r="I78" s="44"/>
      <c r="Y78" s="47"/>
      <c r="AA78" s="12"/>
    </row>
    <row r="79" spans="2:27" ht="12.75">
      <c r="B79" s="20"/>
      <c r="Y79" s="47"/>
      <c r="AA79" s="12"/>
    </row>
    <row r="80" spans="25:27" ht="12.75">
      <c r="Y80" s="47"/>
      <c r="AA80" s="12"/>
    </row>
    <row r="81" s="44" customFormat="1" ht="12.75"/>
    <row r="82" s="44" customFormat="1" ht="12.75">
      <c r="S82" s="62"/>
    </row>
    <row r="83" spans="1:35" s="45" customFormat="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</row>
    <row r="84" s="44" customFormat="1" ht="12.75">
      <c r="S84" s="62"/>
    </row>
    <row r="85" s="44" customFormat="1" ht="12.75">
      <c r="S85" s="6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9" sqref="J59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377201.11</v>
      </c>
      <c r="D5" s="4"/>
      <c r="E5" s="4">
        <v>88144.16</v>
      </c>
      <c r="F5" s="4"/>
      <c r="G5" s="4"/>
      <c r="H5" s="4">
        <v>24563.53</v>
      </c>
      <c r="I5" s="1">
        <v>76.04</v>
      </c>
      <c r="J5" s="4"/>
      <c r="K5" s="4">
        <v>186302.18</v>
      </c>
      <c r="L5" s="2">
        <v>4992.75</v>
      </c>
      <c r="M5" s="4">
        <v>28145.79</v>
      </c>
      <c r="N5" s="4"/>
      <c r="O5" s="4">
        <v>253.77</v>
      </c>
      <c r="P5" s="4"/>
      <c r="Q5" s="4"/>
      <c r="R5" s="4">
        <v>0.1</v>
      </c>
      <c r="S5" s="30">
        <f>SUM(B5:R5)</f>
        <v>709679.43</v>
      </c>
      <c r="T5" s="4"/>
      <c r="U5" s="4"/>
      <c r="V5" s="4"/>
      <c r="W5" s="5">
        <f aca="true" t="shared" si="0" ref="W5:W10">S5+T5+U5+V5</f>
        <v>709679.43</v>
      </c>
    </row>
    <row r="6" spans="1:23" ht="12.75">
      <c r="A6" s="3">
        <v>3</v>
      </c>
      <c r="B6" s="4"/>
      <c r="C6" s="4">
        <v>236974.56</v>
      </c>
      <c r="D6" s="4"/>
      <c r="E6" s="4">
        <v>50186.16</v>
      </c>
      <c r="F6" s="4"/>
      <c r="G6" s="4"/>
      <c r="H6" s="4">
        <v>19621.79</v>
      </c>
      <c r="I6" s="1">
        <v>76.03</v>
      </c>
      <c r="J6" s="4"/>
      <c r="K6" s="4">
        <v>0</v>
      </c>
      <c r="L6" s="4">
        <v>1173.9</v>
      </c>
      <c r="M6" s="4">
        <v>18639.64</v>
      </c>
      <c r="N6" s="4">
        <v>52658.16</v>
      </c>
      <c r="O6" s="4">
        <v>3955.18</v>
      </c>
      <c r="P6" s="4"/>
      <c r="Q6" s="4"/>
      <c r="R6" s="4">
        <v>0.1</v>
      </c>
      <c r="S6" s="30">
        <f aca="true" t="shared" si="1" ref="S6:S27">SUM(B6:R6)</f>
        <v>383285.51999999996</v>
      </c>
      <c r="T6" s="4"/>
      <c r="U6" s="4"/>
      <c r="V6" s="4"/>
      <c r="W6" s="5">
        <f t="shared" si="0"/>
        <v>383285.51999999996</v>
      </c>
    </row>
    <row r="7" spans="1:23" ht="12.75">
      <c r="A7" s="3">
        <v>4</v>
      </c>
      <c r="B7" s="4"/>
      <c r="C7" s="4">
        <v>224197.69</v>
      </c>
      <c r="D7" s="4"/>
      <c r="E7" s="4">
        <v>49859.65</v>
      </c>
      <c r="F7" s="4"/>
      <c r="G7" s="4"/>
      <c r="H7" s="4">
        <v>11388.84</v>
      </c>
      <c r="I7" s="1">
        <v>76.03</v>
      </c>
      <c r="J7" s="4"/>
      <c r="K7" s="4">
        <v>0</v>
      </c>
      <c r="L7" s="4">
        <v>1997.1</v>
      </c>
      <c r="M7" s="4">
        <v>31978.780000000006</v>
      </c>
      <c r="N7" s="4">
        <v>100100.31000000001</v>
      </c>
      <c r="O7" s="4">
        <v>101.51</v>
      </c>
      <c r="P7" s="4"/>
      <c r="Q7" s="4"/>
      <c r="R7" s="4">
        <v>0.1</v>
      </c>
      <c r="S7" s="30">
        <f t="shared" si="1"/>
        <v>419700.01000000007</v>
      </c>
      <c r="T7" s="4"/>
      <c r="U7" s="4"/>
      <c r="V7" s="4"/>
      <c r="W7" s="5">
        <f t="shared" si="0"/>
        <v>419700.01000000007</v>
      </c>
    </row>
    <row r="8" spans="1:23" ht="12.75">
      <c r="A8" s="3">
        <v>5</v>
      </c>
      <c r="B8" s="4"/>
      <c r="C8" s="4">
        <v>440571.25</v>
      </c>
      <c r="D8" s="4"/>
      <c r="E8" s="4">
        <v>105062.59</v>
      </c>
      <c r="F8" s="4"/>
      <c r="G8" s="4"/>
      <c r="H8" s="4">
        <v>27064.27</v>
      </c>
      <c r="I8" s="1">
        <v>331.03</v>
      </c>
      <c r="J8" s="4"/>
      <c r="K8" s="4">
        <v>297690.67000000004</v>
      </c>
      <c r="L8" s="4">
        <v>4184.4</v>
      </c>
      <c r="M8" s="4">
        <v>38220.11</v>
      </c>
      <c r="N8" s="4">
        <v>0</v>
      </c>
      <c r="O8" s="4">
        <v>406.03</v>
      </c>
      <c r="P8" s="4"/>
      <c r="Q8" s="4"/>
      <c r="R8" s="4">
        <v>0.1</v>
      </c>
      <c r="S8" s="30">
        <f t="shared" si="1"/>
        <v>913530.4500000001</v>
      </c>
      <c r="T8" s="4"/>
      <c r="U8" s="4"/>
      <c r="V8" s="4"/>
      <c r="W8" s="5">
        <f t="shared" si="0"/>
        <v>913530.4500000001</v>
      </c>
    </row>
    <row r="9" spans="1:23" ht="12.75">
      <c r="A9" s="3">
        <v>6</v>
      </c>
      <c r="B9" s="4"/>
      <c r="C9" s="4">
        <v>294338.44</v>
      </c>
      <c r="D9" s="4"/>
      <c r="E9" s="4">
        <v>66253.58</v>
      </c>
      <c r="F9" s="4"/>
      <c r="G9" s="4"/>
      <c r="H9" s="4">
        <v>20050.8</v>
      </c>
      <c r="I9" s="1">
        <v>76.03</v>
      </c>
      <c r="J9" s="4"/>
      <c r="K9" s="4">
        <v>254948.22</v>
      </c>
      <c r="L9" s="4">
        <v>3043.2</v>
      </c>
      <c r="M9" s="4">
        <v>20918.43</v>
      </c>
      <c r="N9" s="4">
        <v>0</v>
      </c>
      <c r="O9" s="4">
        <v>253.77</v>
      </c>
      <c r="P9" s="4"/>
      <c r="Q9" s="4"/>
      <c r="R9" s="4">
        <v>0.1</v>
      </c>
      <c r="S9" s="30">
        <f t="shared" si="1"/>
        <v>659882.5700000001</v>
      </c>
      <c r="T9" s="4"/>
      <c r="U9" s="4"/>
      <c r="V9" s="4"/>
      <c r="W9" s="5">
        <f t="shared" si="0"/>
        <v>659882.5700000001</v>
      </c>
    </row>
    <row r="10" spans="1:23" ht="12.75">
      <c r="A10" s="3">
        <v>11</v>
      </c>
      <c r="B10" s="4"/>
      <c r="C10" s="4">
        <v>166040.66</v>
      </c>
      <c r="D10" s="4"/>
      <c r="E10" s="4">
        <v>35361.11</v>
      </c>
      <c r="F10" s="4"/>
      <c r="G10" s="4"/>
      <c r="H10" s="4">
        <v>9094.92</v>
      </c>
      <c r="I10" s="1">
        <v>431.04</v>
      </c>
      <c r="J10" s="4"/>
      <c r="K10" s="4">
        <v>47200.26</v>
      </c>
      <c r="L10" s="4">
        <v>546</v>
      </c>
      <c r="M10" s="4">
        <v>9273.99</v>
      </c>
      <c r="N10" s="4">
        <v>0</v>
      </c>
      <c r="O10" s="4">
        <v>3701.41</v>
      </c>
      <c r="P10" s="4"/>
      <c r="Q10" s="4"/>
      <c r="R10" s="4">
        <v>0.58</v>
      </c>
      <c r="S10" s="30">
        <f t="shared" si="1"/>
        <v>271649.97000000003</v>
      </c>
      <c r="T10" s="4"/>
      <c r="U10" s="4"/>
      <c r="V10" s="4"/>
      <c r="W10" s="5">
        <f t="shared" si="0"/>
        <v>271649.97000000003</v>
      </c>
    </row>
    <row r="11" spans="1:23" ht="12.75">
      <c r="A11" s="3">
        <v>12</v>
      </c>
      <c r="B11" s="4"/>
      <c r="C11" s="4">
        <v>331402.12</v>
      </c>
      <c r="D11" s="4"/>
      <c r="E11" s="4">
        <v>77815.05</v>
      </c>
      <c r="F11" s="4"/>
      <c r="G11" s="4"/>
      <c r="H11" s="4">
        <v>11192.8</v>
      </c>
      <c r="I11" s="1">
        <v>256.04</v>
      </c>
      <c r="J11" s="4"/>
      <c r="K11" s="4">
        <v>0</v>
      </c>
      <c r="L11" s="4">
        <v>1283.1</v>
      </c>
      <c r="M11" s="4">
        <v>35758.04</v>
      </c>
      <c r="N11" s="4">
        <v>98834.74</v>
      </c>
      <c r="O11" s="4">
        <v>20434.13</v>
      </c>
      <c r="P11" s="4"/>
      <c r="Q11" s="4"/>
      <c r="R11" s="4">
        <v>0.1</v>
      </c>
      <c r="S11" s="30">
        <f t="shared" si="1"/>
        <v>576976.1199999999</v>
      </c>
      <c r="T11" s="4"/>
      <c r="U11" s="4"/>
      <c r="V11" s="4"/>
      <c r="W11" s="5">
        <f>S11+T11+U11+V11</f>
        <v>576976.1199999999</v>
      </c>
    </row>
    <row r="12" spans="1:23" ht="12.75">
      <c r="A12" s="3">
        <v>13</v>
      </c>
      <c r="B12" s="4"/>
      <c r="C12" s="4">
        <v>208212.57</v>
      </c>
      <c r="D12" s="4"/>
      <c r="E12" s="4">
        <v>45418.22</v>
      </c>
      <c r="F12" s="4"/>
      <c r="G12" s="4"/>
      <c r="H12" s="4">
        <v>17172.28</v>
      </c>
      <c r="I12" s="1">
        <v>331.04</v>
      </c>
      <c r="J12" s="4"/>
      <c r="K12" s="4">
        <v>0</v>
      </c>
      <c r="L12" s="4">
        <v>1037.4</v>
      </c>
      <c r="M12" s="4">
        <v>16660.21</v>
      </c>
      <c r="N12" s="4">
        <v>81053.92</v>
      </c>
      <c r="O12" s="4">
        <v>3955.18</v>
      </c>
      <c r="P12" s="4"/>
      <c r="Q12" s="4"/>
      <c r="R12" s="4">
        <v>0.1</v>
      </c>
      <c r="S12" s="30">
        <f t="shared" si="1"/>
        <v>373840.92</v>
      </c>
      <c r="T12" s="4"/>
      <c r="U12" s="4"/>
      <c r="V12" s="4"/>
      <c r="W12" s="5">
        <f aca="true" t="shared" si="2" ref="W12:W27">S12+T12+U12+V12</f>
        <v>373840.92</v>
      </c>
    </row>
    <row r="13" spans="1:23" ht="12.75">
      <c r="A13" s="3">
        <v>14</v>
      </c>
      <c r="B13" s="4"/>
      <c r="C13" s="4">
        <v>133587.59</v>
      </c>
      <c r="D13" s="4"/>
      <c r="E13" s="4">
        <v>26143.57</v>
      </c>
      <c r="F13" s="4"/>
      <c r="G13" s="4"/>
      <c r="H13" s="4">
        <v>3129.6</v>
      </c>
      <c r="I13" s="1">
        <v>256.04</v>
      </c>
      <c r="J13" s="4"/>
      <c r="K13" s="4">
        <v>0</v>
      </c>
      <c r="L13" s="4">
        <v>1638</v>
      </c>
      <c r="M13" s="4">
        <v>6372.05</v>
      </c>
      <c r="N13" s="4">
        <v>0</v>
      </c>
      <c r="O13" s="4">
        <v>169.18</v>
      </c>
      <c r="P13" s="4"/>
      <c r="Q13" s="4"/>
      <c r="R13" s="4">
        <v>0.1</v>
      </c>
      <c r="S13" s="30">
        <f t="shared" si="1"/>
        <v>171296.13</v>
      </c>
      <c r="T13" s="4"/>
      <c r="U13" s="4"/>
      <c r="V13" s="4"/>
      <c r="W13" s="5">
        <f t="shared" si="2"/>
        <v>171296.13</v>
      </c>
    </row>
    <row r="14" spans="1:23" ht="12.75">
      <c r="A14" s="3">
        <v>16</v>
      </c>
      <c r="B14" s="4"/>
      <c r="C14" s="4">
        <v>250466.97</v>
      </c>
      <c r="D14" s="4"/>
      <c r="E14" s="4">
        <v>59180.79</v>
      </c>
      <c r="F14" s="4"/>
      <c r="G14" s="4"/>
      <c r="H14" s="4">
        <v>16385.73</v>
      </c>
      <c r="I14" s="1">
        <v>76.04</v>
      </c>
      <c r="J14" s="4"/>
      <c r="K14" s="4">
        <v>90471.96</v>
      </c>
      <c r="L14" s="4">
        <v>1902</v>
      </c>
      <c r="M14" s="4">
        <v>24669.57</v>
      </c>
      <c r="N14" s="4">
        <v>0</v>
      </c>
      <c r="O14" s="4">
        <v>253.77</v>
      </c>
      <c r="P14" s="4"/>
      <c r="Q14" s="4"/>
      <c r="R14" s="4">
        <v>0.1</v>
      </c>
      <c r="S14" s="30">
        <f t="shared" si="1"/>
        <v>443406.93</v>
      </c>
      <c r="T14" s="4"/>
      <c r="U14" s="4"/>
      <c r="V14" s="4"/>
      <c r="W14" s="5">
        <f t="shared" si="2"/>
        <v>443406.93</v>
      </c>
    </row>
    <row r="15" spans="1:23" ht="12.75">
      <c r="A15" s="3">
        <v>21</v>
      </c>
      <c r="B15" s="4"/>
      <c r="C15" s="4">
        <v>496194.59</v>
      </c>
      <c r="D15" s="4"/>
      <c r="E15" s="4">
        <v>112252.07</v>
      </c>
      <c r="F15" s="4"/>
      <c r="G15" s="4"/>
      <c r="H15" s="4">
        <v>55544.42</v>
      </c>
      <c r="I15" s="1">
        <v>76.04</v>
      </c>
      <c r="J15" s="4"/>
      <c r="K15" s="4">
        <v>314318.73</v>
      </c>
      <c r="L15" s="4">
        <v>5706</v>
      </c>
      <c r="M15" s="4">
        <v>39266.62</v>
      </c>
      <c r="N15" s="4">
        <v>0</v>
      </c>
      <c r="O15" s="4">
        <v>507.54</v>
      </c>
      <c r="P15" s="4"/>
      <c r="Q15" s="4"/>
      <c r="R15" s="4">
        <v>0.1</v>
      </c>
      <c r="S15" s="30">
        <f t="shared" si="1"/>
        <v>1023866.1100000001</v>
      </c>
      <c r="T15" s="4"/>
      <c r="U15" s="4"/>
      <c r="V15" s="4"/>
      <c r="W15" s="5">
        <f t="shared" si="2"/>
        <v>1023866.1100000001</v>
      </c>
    </row>
    <row r="16" spans="1:23" ht="12.75">
      <c r="A16" s="3">
        <v>24</v>
      </c>
      <c r="B16" s="4"/>
      <c r="C16" s="4">
        <v>354272.46</v>
      </c>
      <c r="D16" s="4"/>
      <c r="E16" s="4">
        <v>92557.35</v>
      </c>
      <c r="F16" s="4"/>
      <c r="G16" s="4"/>
      <c r="H16" s="4">
        <v>10890.96</v>
      </c>
      <c r="I16" s="1">
        <v>331.04</v>
      </c>
      <c r="J16" s="4"/>
      <c r="K16" s="4">
        <v>314616.95</v>
      </c>
      <c r="L16" s="4">
        <v>3804</v>
      </c>
      <c r="M16" s="4">
        <v>57301.43</v>
      </c>
      <c r="N16" s="4">
        <v>0</v>
      </c>
      <c r="O16" s="4">
        <v>625.97</v>
      </c>
      <c r="P16" s="4"/>
      <c r="Q16" s="4"/>
      <c r="R16" s="4">
        <v>0.1</v>
      </c>
      <c r="S16" s="30">
        <f t="shared" si="1"/>
        <v>834400.26</v>
      </c>
      <c r="T16" s="4"/>
      <c r="U16" s="4"/>
      <c r="V16" s="4"/>
      <c r="W16" s="5">
        <f t="shared" si="2"/>
        <v>834400.26</v>
      </c>
    </row>
    <row r="17" spans="1:23" ht="12.75">
      <c r="A17" s="3">
        <v>25</v>
      </c>
      <c r="B17" s="4"/>
      <c r="C17" s="4">
        <v>331303.51</v>
      </c>
      <c r="D17" s="4"/>
      <c r="E17" s="4">
        <v>77165.24</v>
      </c>
      <c r="F17" s="4"/>
      <c r="G17" s="4"/>
      <c r="H17" s="4">
        <v>13708.45</v>
      </c>
      <c r="I17" s="1">
        <v>376.04</v>
      </c>
      <c r="J17" s="4"/>
      <c r="K17" s="4">
        <v>0</v>
      </c>
      <c r="L17" s="4">
        <v>1365</v>
      </c>
      <c r="M17" s="4">
        <v>24651.239999999998</v>
      </c>
      <c r="N17" s="4">
        <v>90662.2</v>
      </c>
      <c r="O17" s="4">
        <v>14090.39</v>
      </c>
      <c r="P17" s="4"/>
      <c r="Q17" s="4"/>
      <c r="R17" s="4">
        <v>0.1</v>
      </c>
      <c r="S17" s="30">
        <f t="shared" si="1"/>
        <v>553322.1699999999</v>
      </c>
      <c r="T17" s="4"/>
      <c r="U17" s="4"/>
      <c r="V17" s="4"/>
      <c r="W17" s="5">
        <f t="shared" si="2"/>
        <v>553322.1699999999</v>
      </c>
    </row>
    <row r="18" spans="1:23" ht="12.75">
      <c r="A18" s="3">
        <v>30</v>
      </c>
      <c r="B18" s="4"/>
      <c r="C18" s="4">
        <v>259430.73</v>
      </c>
      <c r="D18" s="4"/>
      <c r="E18" s="4">
        <v>62406.88</v>
      </c>
      <c r="F18" s="4"/>
      <c r="G18" s="4"/>
      <c r="H18" s="4">
        <v>11657.79</v>
      </c>
      <c r="I18" s="1">
        <v>331.04</v>
      </c>
      <c r="J18" s="4"/>
      <c r="K18" s="4">
        <v>179052.47</v>
      </c>
      <c r="L18" s="4">
        <v>2187.3</v>
      </c>
      <c r="M18" s="4">
        <v>24748.98</v>
      </c>
      <c r="N18" s="4">
        <v>0</v>
      </c>
      <c r="O18" s="4">
        <v>0</v>
      </c>
      <c r="P18" s="4"/>
      <c r="Q18" s="4"/>
      <c r="R18" s="4">
        <v>0.1</v>
      </c>
      <c r="S18" s="30">
        <f t="shared" si="1"/>
        <v>539815.2899999999</v>
      </c>
      <c r="T18" s="4"/>
      <c r="U18" s="4"/>
      <c r="V18" s="4"/>
      <c r="W18" s="5">
        <f t="shared" si="2"/>
        <v>539815.2899999999</v>
      </c>
    </row>
    <row r="19" spans="1:23" ht="12.75">
      <c r="A19" s="3">
        <v>31</v>
      </c>
      <c r="B19" s="4"/>
      <c r="C19" s="4">
        <v>298314.88</v>
      </c>
      <c r="D19" s="4"/>
      <c r="E19" s="4">
        <v>67629.7</v>
      </c>
      <c r="F19" s="4"/>
      <c r="G19" s="4"/>
      <c r="H19" s="4">
        <v>24505.21</v>
      </c>
      <c r="I19" s="1">
        <v>331.04</v>
      </c>
      <c r="J19" s="4"/>
      <c r="K19" s="4">
        <v>196143.28999999998</v>
      </c>
      <c r="L19" s="4">
        <v>2377.5</v>
      </c>
      <c r="M19" s="4">
        <v>29074.42</v>
      </c>
      <c r="N19" s="4">
        <v>0</v>
      </c>
      <c r="O19" s="4">
        <v>126.89</v>
      </c>
      <c r="P19" s="4"/>
      <c r="Q19" s="4"/>
      <c r="R19" s="4">
        <v>0.1</v>
      </c>
      <c r="S19" s="30">
        <f t="shared" si="1"/>
        <v>618503.03</v>
      </c>
      <c r="T19" s="4"/>
      <c r="U19" s="4"/>
      <c r="V19" s="4"/>
      <c r="W19" s="5">
        <f t="shared" si="2"/>
        <v>618503.03</v>
      </c>
    </row>
    <row r="20" spans="1:23" ht="12.75">
      <c r="A20" s="3">
        <v>32</v>
      </c>
      <c r="B20" s="4"/>
      <c r="C20" s="4">
        <v>238786.07</v>
      </c>
      <c r="D20" s="4"/>
      <c r="E20" s="4">
        <v>54507.19</v>
      </c>
      <c r="F20" s="4"/>
      <c r="G20" s="4"/>
      <c r="H20" s="4">
        <v>19180.03</v>
      </c>
      <c r="I20" s="1">
        <v>331.04</v>
      </c>
      <c r="J20" s="4"/>
      <c r="K20" s="4">
        <v>203007.37</v>
      </c>
      <c r="L20" s="4">
        <v>3661.35</v>
      </c>
      <c r="M20" s="4">
        <v>18719.059999999998</v>
      </c>
      <c r="N20" s="4">
        <v>0</v>
      </c>
      <c r="O20" s="4">
        <v>380.65</v>
      </c>
      <c r="P20" s="4"/>
      <c r="Q20" s="4"/>
      <c r="R20" s="4">
        <v>0.1</v>
      </c>
      <c r="S20" s="30">
        <f t="shared" si="1"/>
        <v>538572.86</v>
      </c>
      <c r="T20" s="4"/>
      <c r="U20" s="4"/>
      <c r="V20" s="4"/>
      <c r="W20" s="5">
        <f t="shared" si="2"/>
        <v>538572.86</v>
      </c>
    </row>
    <row r="21" spans="1:23" ht="12.75">
      <c r="A21" s="3">
        <v>33</v>
      </c>
      <c r="B21" s="4"/>
      <c r="C21" s="4">
        <v>210316.8</v>
      </c>
      <c r="D21" s="4"/>
      <c r="E21" s="4">
        <v>45612.44</v>
      </c>
      <c r="F21" s="4"/>
      <c r="G21" s="4"/>
      <c r="H21" s="4">
        <v>15682.56</v>
      </c>
      <c r="I21" s="1">
        <v>331.04</v>
      </c>
      <c r="J21" s="4"/>
      <c r="K21" s="4">
        <v>0</v>
      </c>
      <c r="L21" s="4">
        <v>2615.25</v>
      </c>
      <c r="M21" s="4">
        <v>40016.26</v>
      </c>
      <c r="N21" s="4">
        <v>105504.79000000001</v>
      </c>
      <c r="O21" s="4">
        <v>338.36</v>
      </c>
      <c r="P21" s="4"/>
      <c r="Q21" s="4"/>
      <c r="R21" s="4">
        <v>0.11</v>
      </c>
      <c r="S21" s="30">
        <f t="shared" si="1"/>
        <v>420417.61</v>
      </c>
      <c r="T21" s="4"/>
      <c r="U21" s="4"/>
      <c r="V21" s="4"/>
      <c r="W21" s="5">
        <f t="shared" si="2"/>
        <v>420417.61</v>
      </c>
    </row>
    <row r="22" spans="1:23" ht="12.75">
      <c r="A22" s="3">
        <v>34</v>
      </c>
      <c r="B22" s="4"/>
      <c r="C22" s="4">
        <v>372051.66</v>
      </c>
      <c r="D22" s="4"/>
      <c r="E22" s="4">
        <v>83524.49</v>
      </c>
      <c r="F22" s="4"/>
      <c r="G22" s="4"/>
      <c r="H22" s="4">
        <v>44541.52</v>
      </c>
      <c r="I22" s="1">
        <v>331.04</v>
      </c>
      <c r="J22" s="4"/>
      <c r="K22" s="4">
        <v>313156.73000000004</v>
      </c>
      <c r="L22" s="4">
        <v>7988.4</v>
      </c>
      <c r="M22" s="4">
        <v>39545.84</v>
      </c>
      <c r="N22" s="4">
        <v>0</v>
      </c>
      <c r="O22" s="4">
        <v>1476.54</v>
      </c>
      <c r="P22" s="4"/>
      <c r="Q22" s="4"/>
      <c r="R22" s="4">
        <v>0.1</v>
      </c>
      <c r="S22" s="30">
        <f t="shared" si="1"/>
        <v>862616.32</v>
      </c>
      <c r="T22" s="4"/>
      <c r="U22" s="4"/>
      <c r="V22" s="4"/>
      <c r="W22" s="5">
        <f t="shared" si="2"/>
        <v>862616.32</v>
      </c>
    </row>
    <row r="23" spans="1:23" ht="12.75">
      <c r="A23" s="26" t="s">
        <v>30</v>
      </c>
      <c r="B23" s="4"/>
      <c r="C23" s="4">
        <v>103099.93</v>
      </c>
      <c r="D23" s="4"/>
      <c r="E23" s="4">
        <v>24524.55</v>
      </c>
      <c r="F23" s="4"/>
      <c r="G23" s="4"/>
      <c r="H23" s="4">
        <v>7622.2</v>
      </c>
      <c r="I23" s="1">
        <v>0</v>
      </c>
      <c r="J23" s="4"/>
      <c r="K23" s="4"/>
      <c r="L23" s="4"/>
      <c r="M23" s="4">
        <v>9958.24</v>
      </c>
      <c r="N23" s="4">
        <v>0</v>
      </c>
      <c r="O23" s="4"/>
      <c r="P23" s="4"/>
      <c r="Q23" s="4"/>
      <c r="R23" s="4"/>
      <c r="S23" s="30">
        <f t="shared" si="1"/>
        <v>145204.91999999998</v>
      </c>
      <c r="T23" s="4"/>
      <c r="U23" s="4"/>
      <c r="V23" s="4"/>
      <c r="W23" s="5">
        <f t="shared" si="2"/>
        <v>145204.91999999998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167502.88</v>
      </c>
      <c r="D25" s="4"/>
      <c r="E25" s="4">
        <v>37511.23</v>
      </c>
      <c r="F25" s="4"/>
      <c r="G25" s="4"/>
      <c r="H25" s="4">
        <v>10168.58</v>
      </c>
      <c r="I25" s="1">
        <v>106</v>
      </c>
      <c r="J25" s="4"/>
      <c r="K25" s="4"/>
      <c r="L25" s="4"/>
      <c r="M25" s="4">
        <v>13491.26</v>
      </c>
      <c r="N25" s="4">
        <v>75957.28</v>
      </c>
      <c r="O25" s="4"/>
      <c r="P25" s="4"/>
      <c r="Q25" s="4"/>
      <c r="R25" s="4">
        <v>0.45</v>
      </c>
      <c r="S25" s="30">
        <f t="shared" si="1"/>
        <v>304737.68</v>
      </c>
      <c r="T25" s="4"/>
      <c r="U25" s="4"/>
      <c r="V25" s="4"/>
      <c r="W25" s="5">
        <f t="shared" si="2"/>
        <v>304737.68</v>
      </c>
    </row>
    <row r="26" spans="1:23" ht="12.75">
      <c r="A26" s="26" t="s">
        <v>33</v>
      </c>
      <c r="B26" s="4"/>
      <c r="C26" s="4">
        <v>137735.2</v>
      </c>
      <c r="D26" s="4"/>
      <c r="E26" s="4">
        <v>34428.7</v>
      </c>
      <c r="F26" s="4"/>
      <c r="G26" s="4"/>
      <c r="H26" s="4">
        <v>3123.61</v>
      </c>
      <c r="I26" s="1">
        <v>469.99</v>
      </c>
      <c r="J26" s="4"/>
      <c r="K26" s="4"/>
      <c r="L26" s="4"/>
      <c r="M26" s="4">
        <v>14546.37</v>
      </c>
      <c r="N26" s="4"/>
      <c r="O26" s="4"/>
      <c r="P26" s="4"/>
      <c r="Q26" s="4"/>
      <c r="R26" s="4">
        <v>0.93</v>
      </c>
      <c r="S26" s="30">
        <f t="shared" si="1"/>
        <v>190304.8</v>
      </c>
      <c r="T26" s="4"/>
      <c r="U26" s="4"/>
      <c r="V26" s="4"/>
      <c r="W26" s="5">
        <f t="shared" si="2"/>
        <v>190304.8</v>
      </c>
    </row>
    <row r="27" spans="1:23" ht="12.75">
      <c r="A27" s="26" t="s">
        <v>34</v>
      </c>
      <c r="B27" s="4"/>
      <c r="C27" s="4">
        <v>24877.74</v>
      </c>
      <c r="D27" s="4"/>
      <c r="E27" s="4">
        <v>6703</v>
      </c>
      <c r="F27" s="4"/>
      <c r="G27" s="4"/>
      <c r="H27" s="4">
        <v>2378.9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/>
      <c r="S27" s="30">
        <f t="shared" si="1"/>
        <v>33959.64</v>
      </c>
      <c r="T27" s="4"/>
      <c r="U27" s="4"/>
      <c r="V27" s="4"/>
      <c r="W27" s="5">
        <f t="shared" si="2"/>
        <v>33959.64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5656879.41</v>
      </c>
      <c r="D28" s="8">
        <f t="shared" si="3"/>
        <v>0</v>
      </c>
      <c r="E28" s="8">
        <f t="shared" si="3"/>
        <v>1302247.7199999997</v>
      </c>
      <c r="F28" s="8">
        <f t="shared" si="3"/>
        <v>0</v>
      </c>
      <c r="G28" s="8">
        <f t="shared" si="3"/>
        <v>0</v>
      </c>
      <c r="H28" s="8">
        <f t="shared" si="3"/>
        <v>378668.7900000001</v>
      </c>
      <c r="I28" s="8">
        <f t="shared" si="3"/>
        <v>4999.67</v>
      </c>
      <c r="J28" s="8">
        <f t="shared" si="3"/>
        <v>0</v>
      </c>
      <c r="K28" s="8">
        <f t="shared" si="3"/>
        <v>2396908.83</v>
      </c>
      <c r="L28" s="8">
        <f t="shared" si="3"/>
        <v>51502.65</v>
      </c>
      <c r="M28" s="8">
        <f t="shared" si="3"/>
        <v>541956.33</v>
      </c>
      <c r="N28" s="8">
        <f t="shared" si="3"/>
        <v>604771.4</v>
      </c>
      <c r="O28" s="8">
        <f t="shared" si="3"/>
        <v>51030.270000000004</v>
      </c>
      <c r="P28" s="8">
        <f t="shared" si="3"/>
        <v>0</v>
      </c>
      <c r="Q28" s="8">
        <f t="shared" si="3"/>
        <v>0</v>
      </c>
      <c r="R28" s="8">
        <f t="shared" si="3"/>
        <v>3.6700000000000013</v>
      </c>
      <c r="S28" s="5">
        <f>SUM(S5:S27)</f>
        <v>10988968.74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10988968.74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51</v>
      </c>
      <c r="B30" s="1">
        <v>542600.03</v>
      </c>
      <c r="C30" s="1">
        <v>126592.34</v>
      </c>
      <c r="D30" s="1">
        <v>121957.05</v>
      </c>
      <c r="E30" s="1">
        <v>31621.35</v>
      </c>
      <c r="F30" s="1"/>
      <c r="G30" s="1"/>
      <c r="H30" s="1"/>
      <c r="I30" s="6">
        <v>325.14</v>
      </c>
      <c r="J30" s="1"/>
      <c r="K30" s="1"/>
      <c r="L30" s="1">
        <v>1692.6</v>
      </c>
      <c r="M30" s="1">
        <v>29398.21</v>
      </c>
      <c r="N30" s="1">
        <v>209868.79</v>
      </c>
      <c r="O30" s="1">
        <v>507.54</v>
      </c>
      <c r="P30" s="1"/>
      <c r="Q30" s="1"/>
      <c r="R30" s="1">
        <v>0.11</v>
      </c>
      <c r="S30" s="5">
        <f>SUM(B30:R30)</f>
        <v>1064563.1600000001</v>
      </c>
      <c r="T30" s="1"/>
      <c r="U30" s="1"/>
      <c r="V30" s="1"/>
      <c r="W30" s="5">
        <f>S30+T30+U30+V30</f>
        <v>1064563.1600000001</v>
      </c>
    </row>
    <row r="31" spans="1:23" ht="12.75">
      <c r="A31" s="3" t="s">
        <v>52</v>
      </c>
      <c r="B31" s="1">
        <v>590168.41</v>
      </c>
      <c r="C31" s="1">
        <v>152883.61</v>
      </c>
      <c r="D31" s="1">
        <v>123650.25</v>
      </c>
      <c r="E31" s="1">
        <v>35307.9</v>
      </c>
      <c r="F31" s="1"/>
      <c r="G31" s="1"/>
      <c r="H31" s="1"/>
      <c r="I31" s="6">
        <v>325.14</v>
      </c>
      <c r="J31" s="1">
        <v>1200</v>
      </c>
      <c r="K31" s="1"/>
      <c r="L31" s="1">
        <v>1911</v>
      </c>
      <c r="M31" s="1">
        <v>27880.94</v>
      </c>
      <c r="N31" s="1">
        <v>203978.38</v>
      </c>
      <c r="O31" s="1">
        <v>338.36</v>
      </c>
      <c r="P31" s="1"/>
      <c r="Q31" s="1"/>
      <c r="R31" s="1">
        <v>0.11</v>
      </c>
      <c r="S31" s="5">
        <f aca="true" t="shared" si="4" ref="S31:S61">SUM(B31:R31)</f>
        <v>1137644.1</v>
      </c>
      <c r="T31" s="1"/>
      <c r="U31" s="1"/>
      <c r="V31" s="1"/>
      <c r="W31" s="5">
        <f aca="true" t="shared" si="5" ref="W31:W47">S31+T31+U31+V31</f>
        <v>1137644.1</v>
      </c>
    </row>
    <row r="32" spans="1:23" ht="12.75">
      <c r="A32" s="3" t="s">
        <v>53</v>
      </c>
      <c r="B32" s="1">
        <v>207896.81</v>
      </c>
      <c r="C32" s="1">
        <v>82254.05</v>
      </c>
      <c r="D32" s="1">
        <v>46880.21</v>
      </c>
      <c r="E32" s="1">
        <v>22912.84</v>
      </c>
      <c r="F32" s="1"/>
      <c r="G32" s="1"/>
      <c r="H32" s="1"/>
      <c r="I32" s="6">
        <v>375.14</v>
      </c>
      <c r="J32" s="1"/>
      <c r="K32" s="1"/>
      <c r="L32" s="1">
        <v>764.4</v>
      </c>
      <c r="M32" s="1">
        <v>20490.77</v>
      </c>
      <c r="N32" s="1">
        <v>112502.06</v>
      </c>
      <c r="O32" s="1">
        <v>13041.96</v>
      </c>
      <c r="P32" s="1"/>
      <c r="Q32" s="1"/>
      <c r="R32" s="1">
        <v>0.11</v>
      </c>
      <c r="S32" s="5">
        <f t="shared" si="4"/>
        <v>507118.3500000001</v>
      </c>
      <c r="T32" s="1"/>
      <c r="U32" s="1"/>
      <c r="V32" s="1"/>
      <c r="W32" s="5">
        <f t="shared" si="5"/>
        <v>507118.3500000001</v>
      </c>
    </row>
    <row r="33" spans="1:23" ht="12.75">
      <c r="A33" s="3" t="s">
        <v>54</v>
      </c>
      <c r="B33" s="1">
        <v>731119.06</v>
      </c>
      <c r="C33" s="1">
        <v>151548.41</v>
      </c>
      <c r="D33" s="1">
        <v>167067.22</v>
      </c>
      <c r="E33" s="1">
        <v>37271.64</v>
      </c>
      <c r="F33" s="1"/>
      <c r="G33" s="1"/>
      <c r="H33" s="1"/>
      <c r="I33" s="6">
        <v>75.14</v>
      </c>
      <c r="J33" s="1">
        <v>1500</v>
      </c>
      <c r="K33" s="1">
        <v>147739.88999999998</v>
      </c>
      <c r="L33" s="1">
        <v>1902</v>
      </c>
      <c r="M33" s="1">
        <v>24412.98</v>
      </c>
      <c r="N33" s="1">
        <v>0</v>
      </c>
      <c r="O33" s="1">
        <v>507.54</v>
      </c>
      <c r="P33" s="1"/>
      <c r="Q33" s="1"/>
      <c r="R33" s="1">
        <v>0.11</v>
      </c>
      <c r="S33" s="5">
        <f t="shared" si="4"/>
        <v>1263143.99</v>
      </c>
      <c r="T33" s="1"/>
      <c r="U33" s="15"/>
      <c r="V33" s="15"/>
      <c r="W33" s="5">
        <f t="shared" si="5"/>
        <v>1263143.99</v>
      </c>
    </row>
    <row r="34" spans="1:23" ht="12.75">
      <c r="A34" s="3" t="s">
        <v>55</v>
      </c>
      <c r="B34" s="1">
        <v>809000.35</v>
      </c>
      <c r="C34" s="1">
        <v>159493.67</v>
      </c>
      <c r="D34" s="1">
        <v>181067.15</v>
      </c>
      <c r="E34" s="1">
        <v>42997.86</v>
      </c>
      <c r="F34" s="1"/>
      <c r="G34" s="1"/>
      <c r="H34" s="1"/>
      <c r="I34" s="6">
        <v>285.14</v>
      </c>
      <c r="J34" s="1">
        <v>1900</v>
      </c>
      <c r="K34" s="1">
        <v>352186.92000000004</v>
      </c>
      <c r="L34" s="1">
        <v>4327.05</v>
      </c>
      <c r="M34" s="1">
        <v>51010.95</v>
      </c>
      <c r="N34" s="1">
        <v>0</v>
      </c>
      <c r="O34" s="1">
        <v>507.54</v>
      </c>
      <c r="P34" s="1"/>
      <c r="Q34" s="1"/>
      <c r="R34" s="1">
        <v>0.11</v>
      </c>
      <c r="S34" s="5">
        <f t="shared" si="4"/>
        <v>1602776.74</v>
      </c>
      <c r="T34" s="1"/>
      <c r="U34" s="1"/>
      <c r="V34" s="1"/>
      <c r="W34" s="5">
        <f t="shared" si="5"/>
        <v>1602776.74</v>
      </c>
    </row>
    <row r="35" spans="1:23" ht="12.75">
      <c r="A35" s="3" t="s">
        <v>56</v>
      </c>
      <c r="B35" s="1">
        <v>270101.46</v>
      </c>
      <c r="C35" s="1">
        <v>69850.13</v>
      </c>
      <c r="D35" s="1">
        <v>59828.8</v>
      </c>
      <c r="E35" s="1">
        <v>19179.15</v>
      </c>
      <c r="F35" s="1"/>
      <c r="G35" s="1"/>
      <c r="H35" s="1"/>
      <c r="I35" s="6">
        <v>75.14</v>
      </c>
      <c r="J35" s="1"/>
      <c r="K35" s="1">
        <v>0</v>
      </c>
      <c r="L35" s="1">
        <v>1173.9</v>
      </c>
      <c r="M35" s="1">
        <v>26227.46</v>
      </c>
      <c r="N35" s="1">
        <v>82680.93</v>
      </c>
      <c r="O35" s="1">
        <v>3701.41</v>
      </c>
      <c r="P35" s="1"/>
      <c r="Q35" s="1"/>
      <c r="R35" s="1">
        <v>0.11</v>
      </c>
      <c r="S35" s="5">
        <f t="shared" si="4"/>
        <v>532818.4900000001</v>
      </c>
      <c r="T35" s="1"/>
      <c r="U35" s="1"/>
      <c r="V35" s="1"/>
      <c r="W35" s="5">
        <f t="shared" si="5"/>
        <v>532818.4900000001</v>
      </c>
    </row>
    <row r="36" spans="1:23" ht="12.75">
      <c r="A36" s="3" t="s">
        <v>57</v>
      </c>
      <c r="B36" s="1">
        <v>224304.49</v>
      </c>
      <c r="C36" s="1">
        <v>62312.87</v>
      </c>
      <c r="D36" s="1">
        <v>52758.35</v>
      </c>
      <c r="E36" s="1">
        <v>16213.78</v>
      </c>
      <c r="F36" s="1"/>
      <c r="G36" s="1"/>
      <c r="H36" s="1"/>
      <c r="I36" s="6">
        <v>375.14</v>
      </c>
      <c r="J36" s="1">
        <v>3500</v>
      </c>
      <c r="K36" s="1">
        <v>0</v>
      </c>
      <c r="L36" s="1">
        <v>136.5</v>
      </c>
      <c r="M36" s="1">
        <v>17772.11</v>
      </c>
      <c r="N36" s="1">
        <v>73362.36</v>
      </c>
      <c r="O36" s="1">
        <v>126.88</v>
      </c>
      <c r="P36" s="1"/>
      <c r="Q36" s="1"/>
      <c r="R36" s="1">
        <v>0.12</v>
      </c>
      <c r="S36" s="5">
        <f t="shared" si="4"/>
        <v>450862.6</v>
      </c>
      <c r="T36" s="1"/>
      <c r="U36" s="1"/>
      <c r="V36" s="1"/>
      <c r="W36" s="5">
        <f t="shared" si="5"/>
        <v>450862.6</v>
      </c>
    </row>
    <row r="37" spans="1:23" ht="12.75">
      <c r="A37" s="3" t="s">
        <v>58</v>
      </c>
      <c r="B37" s="1">
        <v>323842.06</v>
      </c>
      <c r="C37" s="1">
        <v>69750.37</v>
      </c>
      <c r="D37" s="1">
        <v>73630.35</v>
      </c>
      <c r="E37" s="1">
        <v>18537.29</v>
      </c>
      <c r="F37" s="1"/>
      <c r="G37" s="1"/>
      <c r="H37" s="1"/>
      <c r="I37" s="6">
        <v>235.14</v>
      </c>
      <c r="J37" s="1"/>
      <c r="K37" s="1">
        <v>0</v>
      </c>
      <c r="L37" s="1">
        <v>737.1</v>
      </c>
      <c r="M37" s="1">
        <v>26288.550000000003</v>
      </c>
      <c r="N37" s="1">
        <v>52924.95</v>
      </c>
      <c r="O37" s="1">
        <v>1222.77</v>
      </c>
      <c r="P37" s="1"/>
      <c r="Q37" s="1"/>
      <c r="R37" s="1">
        <v>0.12</v>
      </c>
      <c r="S37" s="5">
        <f t="shared" si="4"/>
        <v>567168.7</v>
      </c>
      <c r="T37" s="1"/>
      <c r="U37" s="1"/>
      <c r="V37" s="1"/>
      <c r="W37" s="5">
        <f t="shared" si="5"/>
        <v>567168.7</v>
      </c>
    </row>
    <row r="38" spans="1:23" ht="12.75">
      <c r="A38" s="3" t="s">
        <v>59</v>
      </c>
      <c r="B38" s="1">
        <v>438428.4</v>
      </c>
      <c r="C38" s="1">
        <v>119966.11</v>
      </c>
      <c r="D38" s="1">
        <v>95844.84</v>
      </c>
      <c r="E38" s="1">
        <v>31326.17</v>
      </c>
      <c r="F38" s="1"/>
      <c r="G38" s="1"/>
      <c r="H38" s="1"/>
      <c r="I38" s="6">
        <v>375.14</v>
      </c>
      <c r="J38" s="1"/>
      <c r="K38" s="1">
        <v>0</v>
      </c>
      <c r="L38" s="1">
        <v>1759.35</v>
      </c>
      <c r="M38" s="1">
        <v>21755.98</v>
      </c>
      <c r="N38" s="1">
        <v>236012.83</v>
      </c>
      <c r="O38" s="1">
        <v>507.54</v>
      </c>
      <c r="P38" s="1"/>
      <c r="Q38" s="1"/>
      <c r="R38" s="1">
        <v>0.12</v>
      </c>
      <c r="S38" s="5">
        <f t="shared" si="4"/>
        <v>945976.48</v>
      </c>
      <c r="T38" s="1"/>
      <c r="U38" s="15"/>
      <c r="V38" s="1"/>
      <c r="W38" s="5">
        <f t="shared" si="5"/>
        <v>945976.48</v>
      </c>
    </row>
    <row r="39" spans="1:23" ht="12.75">
      <c r="A39" s="3" t="s">
        <v>60</v>
      </c>
      <c r="B39" s="1">
        <v>487116.46</v>
      </c>
      <c r="C39" s="1">
        <v>82110.56</v>
      </c>
      <c r="D39" s="1">
        <v>111570.44</v>
      </c>
      <c r="E39" s="1">
        <v>24090.52</v>
      </c>
      <c r="F39" s="1"/>
      <c r="G39" s="1"/>
      <c r="H39" s="1"/>
      <c r="I39" s="6">
        <v>75.14</v>
      </c>
      <c r="J39" s="1">
        <v>4280</v>
      </c>
      <c r="K39" s="1">
        <v>0</v>
      </c>
      <c r="L39" s="1">
        <v>573.3</v>
      </c>
      <c r="M39" s="1">
        <v>20063.120000000003</v>
      </c>
      <c r="N39" s="1">
        <v>152523.05</v>
      </c>
      <c r="O39" s="1">
        <v>507.54</v>
      </c>
      <c r="P39" s="1"/>
      <c r="Q39" s="1"/>
      <c r="R39" s="1">
        <v>0.12</v>
      </c>
      <c r="S39" s="5">
        <f t="shared" si="4"/>
        <v>882910.2500000001</v>
      </c>
      <c r="T39" s="1"/>
      <c r="U39" s="1"/>
      <c r="V39" s="1"/>
      <c r="W39" s="5">
        <f t="shared" si="5"/>
        <v>882910.2500000001</v>
      </c>
    </row>
    <row r="40" spans="1:23" ht="12.75">
      <c r="A40" s="3" t="s">
        <v>61</v>
      </c>
      <c r="B40" s="1">
        <v>298021.38</v>
      </c>
      <c r="C40" s="1">
        <v>82645.1</v>
      </c>
      <c r="D40" s="1">
        <v>70339.43</v>
      </c>
      <c r="E40" s="1">
        <v>24607.75</v>
      </c>
      <c r="F40" s="1"/>
      <c r="G40" s="1"/>
      <c r="H40" s="1"/>
      <c r="I40" s="6">
        <v>325.14</v>
      </c>
      <c r="J40" s="1"/>
      <c r="K40" s="1">
        <v>78167.31</v>
      </c>
      <c r="L40" s="1">
        <v>1030.25</v>
      </c>
      <c r="M40" s="1">
        <v>11142.75</v>
      </c>
      <c r="N40" s="1">
        <v>0</v>
      </c>
      <c r="O40" s="1">
        <v>2977.57</v>
      </c>
      <c r="P40" s="1"/>
      <c r="Q40" s="1"/>
      <c r="R40" s="1">
        <v>0.12</v>
      </c>
      <c r="S40" s="5">
        <f t="shared" si="4"/>
        <v>569256.7999999999</v>
      </c>
      <c r="T40" s="1"/>
      <c r="U40" s="1"/>
      <c r="V40" s="1"/>
      <c r="W40" s="5">
        <f t="shared" si="5"/>
        <v>569256.7999999999</v>
      </c>
    </row>
    <row r="41" spans="1:23" ht="12.75">
      <c r="A41" s="3" t="s">
        <v>62</v>
      </c>
      <c r="B41" s="1">
        <v>1015857.98</v>
      </c>
      <c r="C41" s="1">
        <v>165728.69</v>
      </c>
      <c r="D41" s="1">
        <v>227415.39</v>
      </c>
      <c r="E41" s="1">
        <v>40943.97</v>
      </c>
      <c r="F41" s="1"/>
      <c r="G41" s="1"/>
      <c r="H41" s="1"/>
      <c r="I41" s="6">
        <v>75.14</v>
      </c>
      <c r="J41" s="1">
        <v>5180</v>
      </c>
      <c r="K41" s="1">
        <v>272064.74</v>
      </c>
      <c r="L41" s="1">
        <v>2853</v>
      </c>
      <c r="M41" s="1">
        <v>35102.18</v>
      </c>
      <c r="N41" s="1">
        <v>0</v>
      </c>
      <c r="O41" s="1">
        <v>761.31</v>
      </c>
      <c r="P41" s="1"/>
      <c r="Q41" s="1"/>
      <c r="R41" s="1">
        <v>0.12</v>
      </c>
      <c r="S41" s="5">
        <f t="shared" si="4"/>
        <v>1765982.52</v>
      </c>
      <c r="T41" s="1"/>
      <c r="U41" s="1"/>
      <c r="V41" s="1"/>
      <c r="W41" s="5">
        <f t="shared" si="5"/>
        <v>1765982.52</v>
      </c>
    </row>
    <row r="42" spans="1:23" ht="12.75">
      <c r="A42" s="3" t="s">
        <v>63</v>
      </c>
      <c r="B42" s="1">
        <v>638601.32</v>
      </c>
      <c r="C42" s="1">
        <v>99699.48</v>
      </c>
      <c r="D42" s="1">
        <v>138958.23</v>
      </c>
      <c r="E42" s="1">
        <v>24563.66</v>
      </c>
      <c r="F42" s="1"/>
      <c r="G42" s="1"/>
      <c r="H42" s="1"/>
      <c r="I42" s="6">
        <v>420.23</v>
      </c>
      <c r="J42" s="1">
        <v>7660</v>
      </c>
      <c r="K42" s="1">
        <v>153362.5</v>
      </c>
      <c r="L42" s="1">
        <v>2060.5</v>
      </c>
      <c r="M42" s="1">
        <v>22015.190000000002</v>
      </c>
      <c r="N42" s="1">
        <v>0</v>
      </c>
      <c r="O42" s="1">
        <v>-34.01</v>
      </c>
      <c r="P42" s="1"/>
      <c r="Q42" s="1"/>
      <c r="R42" s="1">
        <v>0.12</v>
      </c>
      <c r="S42" s="5">
        <f t="shared" si="4"/>
        <v>1087307.22</v>
      </c>
      <c r="T42" s="1"/>
      <c r="U42" s="1"/>
      <c r="V42" s="1"/>
      <c r="W42" s="5">
        <f t="shared" si="5"/>
        <v>1087307.22</v>
      </c>
    </row>
    <row r="43" spans="1:23" ht="12.75">
      <c r="A43" s="3" t="s">
        <v>64</v>
      </c>
      <c r="B43" s="1">
        <v>1015538.21</v>
      </c>
      <c r="C43" s="1">
        <v>197060.13</v>
      </c>
      <c r="D43" s="1">
        <v>224060.96</v>
      </c>
      <c r="E43" s="1">
        <v>46883.33</v>
      </c>
      <c r="F43" s="1"/>
      <c r="G43" s="1"/>
      <c r="H43" s="1"/>
      <c r="I43" s="6">
        <v>75.14</v>
      </c>
      <c r="J43" s="1">
        <v>2760</v>
      </c>
      <c r="K43" s="1">
        <v>167517.49</v>
      </c>
      <c r="L43" s="1">
        <v>5706</v>
      </c>
      <c r="M43" s="1">
        <v>35671.04</v>
      </c>
      <c r="N43" s="1">
        <v>0</v>
      </c>
      <c r="O43" s="1">
        <v>1234.84</v>
      </c>
      <c r="P43" s="1"/>
      <c r="Q43" s="1"/>
      <c r="R43" s="1">
        <v>0.12</v>
      </c>
      <c r="S43" s="5">
        <f t="shared" si="4"/>
        <v>1696507.26</v>
      </c>
      <c r="T43" s="1"/>
      <c r="U43" s="1"/>
      <c r="V43" s="1"/>
      <c r="W43" s="5">
        <f t="shared" si="5"/>
        <v>1696507.26</v>
      </c>
    </row>
    <row r="44" spans="1:23" ht="12.75">
      <c r="A44" s="35" t="s">
        <v>65</v>
      </c>
      <c r="B44" s="1">
        <v>186470.24</v>
      </c>
      <c r="C44" s="1">
        <v>75641.16</v>
      </c>
      <c r="D44" s="1">
        <v>41023.45</v>
      </c>
      <c r="E44" s="1">
        <v>16641.05</v>
      </c>
      <c r="F44" s="1"/>
      <c r="G44" s="1"/>
      <c r="H44" s="1"/>
      <c r="I44" s="6">
        <v>0</v>
      </c>
      <c r="J44" s="1"/>
      <c r="K44" s="1"/>
      <c r="L44" s="1"/>
      <c r="M44" s="1">
        <v>19611.03</v>
      </c>
      <c r="N44" s="1">
        <v>76325.15</v>
      </c>
      <c r="O44" s="1">
        <v>0</v>
      </c>
      <c r="P44" s="1"/>
      <c r="Q44" s="1"/>
      <c r="R44" s="1"/>
      <c r="S44" s="5">
        <f t="shared" si="4"/>
        <v>415712.07999999996</v>
      </c>
      <c r="T44" s="1"/>
      <c r="U44" s="1"/>
      <c r="V44" s="1"/>
      <c r="W44" s="5">
        <f t="shared" si="5"/>
        <v>415712.07999999996</v>
      </c>
    </row>
    <row r="45" spans="1:23" ht="12.75">
      <c r="A45" s="35" t="s">
        <v>66</v>
      </c>
      <c r="B45" s="1">
        <v>483533.82</v>
      </c>
      <c r="C45" s="1">
        <v>127784.51</v>
      </c>
      <c r="D45" s="1">
        <v>109697.12</v>
      </c>
      <c r="E45" s="1">
        <v>31484.53</v>
      </c>
      <c r="F45" s="1"/>
      <c r="G45" s="1"/>
      <c r="H45" s="1"/>
      <c r="I45" s="6">
        <v>300</v>
      </c>
      <c r="J45" s="1"/>
      <c r="K45" s="1"/>
      <c r="L45" s="1"/>
      <c r="M45" s="1">
        <v>30424.58</v>
      </c>
      <c r="N45" s="1">
        <v>131321.95</v>
      </c>
      <c r="O45" s="1">
        <v>507.54</v>
      </c>
      <c r="P45" s="1"/>
      <c r="Q45" s="1"/>
      <c r="R45" s="1"/>
      <c r="S45" s="5">
        <f t="shared" si="4"/>
        <v>915054.05</v>
      </c>
      <c r="T45" s="1"/>
      <c r="U45" s="1"/>
      <c r="V45" s="1"/>
      <c r="W45" s="5">
        <f t="shared" si="5"/>
        <v>915054.05</v>
      </c>
    </row>
    <row r="46" spans="1:23" ht="12.75">
      <c r="A46" s="35" t="s">
        <v>67</v>
      </c>
      <c r="B46" s="1">
        <v>263974.28</v>
      </c>
      <c r="C46" s="1">
        <v>93089.28</v>
      </c>
      <c r="D46" s="1">
        <v>56835.3</v>
      </c>
      <c r="E46" s="1">
        <v>23671.68</v>
      </c>
      <c r="F46" s="1"/>
      <c r="G46" s="1"/>
      <c r="H46" s="1"/>
      <c r="I46" s="6">
        <v>200</v>
      </c>
      <c r="J46" s="1">
        <v>660</v>
      </c>
      <c r="K46" s="1"/>
      <c r="L46" s="1"/>
      <c r="M46" s="1">
        <v>28799.51</v>
      </c>
      <c r="N46" s="1">
        <v>106174.15</v>
      </c>
      <c r="O46" s="1"/>
      <c r="P46" s="1"/>
      <c r="Q46" s="1"/>
      <c r="R46" s="1"/>
      <c r="S46" s="5">
        <f t="shared" si="4"/>
        <v>573404.2000000001</v>
      </c>
      <c r="T46" s="1"/>
      <c r="U46" s="1"/>
      <c r="V46" s="1"/>
      <c r="W46" s="5">
        <f t="shared" si="5"/>
        <v>573404.2000000001</v>
      </c>
    </row>
    <row r="47" spans="1:23" ht="12.75">
      <c r="A47" s="35" t="s">
        <v>68</v>
      </c>
      <c r="B47" s="1">
        <v>152979.3</v>
      </c>
      <c r="C47" s="1">
        <v>57254.99</v>
      </c>
      <c r="D47" s="1">
        <v>34036.75</v>
      </c>
      <c r="E47" s="1">
        <v>14169.31</v>
      </c>
      <c r="F47" s="1"/>
      <c r="G47" s="1"/>
      <c r="H47" s="1"/>
      <c r="I47" s="6">
        <v>0</v>
      </c>
      <c r="J47" s="1"/>
      <c r="K47" s="1"/>
      <c r="L47" s="1"/>
      <c r="M47" s="1">
        <v>14570.81</v>
      </c>
      <c r="N47" s="1"/>
      <c r="O47" s="1"/>
      <c r="P47" s="1"/>
      <c r="Q47" s="1"/>
      <c r="R47" s="1"/>
      <c r="S47" s="5">
        <f t="shared" si="4"/>
        <v>273011.16</v>
      </c>
      <c r="T47" s="1"/>
      <c r="U47" s="1"/>
      <c r="V47" s="1"/>
      <c r="W47" s="5">
        <f t="shared" si="5"/>
        <v>273011.16</v>
      </c>
    </row>
    <row r="48" spans="1:23" s="14" customFormat="1" ht="12.75">
      <c r="A48" s="8" t="s">
        <v>1</v>
      </c>
      <c r="B48" s="8">
        <f aca="true" t="shared" si="6" ref="B48:W48">SUM(B30:B47)</f>
        <v>8679554.060000002</v>
      </c>
      <c r="C48" s="8">
        <f t="shared" si="6"/>
        <v>1975665.46</v>
      </c>
      <c r="D48" s="8">
        <f t="shared" si="6"/>
        <v>1936621.2899999998</v>
      </c>
      <c r="E48" s="8">
        <f t="shared" si="6"/>
        <v>502423.7799999999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3917.0499999999997</v>
      </c>
      <c r="J48" s="8">
        <f t="shared" si="6"/>
        <v>28640</v>
      </c>
      <c r="K48" s="8">
        <f t="shared" si="6"/>
        <v>1171038.85</v>
      </c>
      <c r="L48" s="8">
        <f t="shared" si="6"/>
        <v>26626.949999999997</v>
      </c>
      <c r="M48" s="8">
        <f t="shared" si="6"/>
        <v>462638.16000000003</v>
      </c>
      <c r="N48" s="8">
        <f t="shared" si="6"/>
        <v>1437674.5999999996</v>
      </c>
      <c r="O48" s="8">
        <f t="shared" si="6"/>
        <v>26416.330000000005</v>
      </c>
      <c r="P48" s="8">
        <f>SUM(P30:P47)</f>
        <v>0</v>
      </c>
      <c r="Q48" s="8">
        <f t="shared" si="6"/>
        <v>0</v>
      </c>
      <c r="R48" s="8">
        <f t="shared" si="6"/>
        <v>1.6200000000000006</v>
      </c>
      <c r="S48" s="5">
        <f t="shared" si="6"/>
        <v>16251218.150000002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16251218.150000002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186263.75</v>
      </c>
      <c r="D50" s="1"/>
      <c r="E50" s="1">
        <v>45241.57</v>
      </c>
      <c r="F50" s="1"/>
      <c r="G50" s="1"/>
      <c r="H50" s="1"/>
      <c r="I50" s="8">
        <v>250.67000000000002</v>
      </c>
      <c r="J50" s="1"/>
      <c r="K50" s="1">
        <v>47186.54</v>
      </c>
      <c r="L50" s="1">
        <v>54.6</v>
      </c>
      <c r="M50" s="1">
        <v>2364.3199999999997</v>
      </c>
      <c r="N50" s="1"/>
      <c r="O50" s="1"/>
      <c r="P50" s="1">
        <v>955.6</v>
      </c>
      <c r="Q50" s="1"/>
      <c r="R50" s="1">
        <v>0.1</v>
      </c>
      <c r="S50" s="5">
        <f t="shared" si="4"/>
        <v>282317.14999999997</v>
      </c>
      <c r="T50" s="1"/>
      <c r="U50" s="1"/>
      <c r="V50" s="1"/>
      <c r="W50" s="5">
        <f>S50+T50+U50+V50</f>
        <v>282317.14999999997</v>
      </c>
    </row>
    <row r="51" spans="1:23" ht="12.75">
      <c r="A51" s="1" t="s">
        <v>22</v>
      </c>
      <c r="B51" s="1"/>
      <c r="C51" s="1">
        <v>94714.8</v>
      </c>
      <c r="D51" s="1"/>
      <c r="E51" s="1">
        <v>21922.2</v>
      </c>
      <c r="F51" s="1"/>
      <c r="G51" s="1"/>
      <c r="H51" s="1"/>
      <c r="I51" s="8">
        <v>70.66</v>
      </c>
      <c r="J51" s="1"/>
      <c r="K51" s="1">
        <v>60890.73</v>
      </c>
      <c r="L51" s="1"/>
      <c r="M51" s="1">
        <v>1612.8700000000001</v>
      </c>
      <c r="N51" s="1"/>
      <c r="O51" s="1"/>
      <c r="P51" s="1"/>
      <c r="Q51" s="1"/>
      <c r="R51" s="1">
        <v>0.1</v>
      </c>
      <c r="S51" s="5">
        <f t="shared" si="4"/>
        <v>179211.36000000002</v>
      </c>
      <c r="T51" s="1"/>
      <c r="U51" s="1"/>
      <c r="V51" s="1"/>
      <c r="W51" s="5">
        <f>S51+T51+U51+V51</f>
        <v>179211.36000000002</v>
      </c>
    </row>
    <row r="52" spans="1:23" ht="12.75">
      <c r="A52" s="9" t="s">
        <v>3</v>
      </c>
      <c r="B52" s="1"/>
      <c r="C52" s="1">
        <v>140047.84</v>
      </c>
      <c r="D52" s="1"/>
      <c r="E52" s="1">
        <v>31324.84</v>
      </c>
      <c r="F52" s="1"/>
      <c r="G52" s="1"/>
      <c r="H52" s="1"/>
      <c r="I52" s="8">
        <v>70.66</v>
      </c>
      <c r="J52" s="1"/>
      <c r="K52" s="1"/>
      <c r="L52" s="1"/>
      <c r="M52" s="1">
        <v>2510.94</v>
      </c>
      <c r="N52" s="1"/>
      <c r="O52" s="1"/>
      <c r="P52" s="1"/>
      <c r="Q52" s="1"/>
      <c r="R52" s="1">
        <v>0.1</v>
      </c>
      <c r="S52" s="5">
        <f t="shared" si="4"/>
        <v>173954.38</v>
      </c>
      <c r="T52" s="1"/>
      <c r="U52" s="1"/>
      <c r="V52" s="1"/>
      <c r="W52" s="5">
        <f>S52+T52+U52+V52</f>
        <v>173954.38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421026.39</v>
      </c>
      <c r="D53" s="8">
        <f t="shared" si="7"/>
        <v>0</v>
      </c>
      <c r="E53" s="8">
        <f t="shared" si="7"/>
        <v>98488.61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391.99</v>
      </c>
      <c r="J53" s="8">
        <f t="shared" si="7"/>
        <v>0</v>
      </c>
      <c r="K53" s="8">
        <f t="shared" si="7"/>
        <v>108077.27</v>
      </c>
      <c r="L53" s="8">
        <f t="shared" si="7"/>
        <v>54.6</v>
      </c>
      <c r="M53" s="8">
        <f t="shared" si="7"/>
        <v>6488.129999999999</v>
      </c>
      <c r="N53" s="8">
        <f t="shared" si="7"/>
        <v>0</v>
      </c>
      <c r="O53" s="8">
        <f t="shared" si="7"/>
        <v>0</v>
      </c>
      <c r="P53" s="8">
        <f t="shared" si="7"/>
        <v>955.6</v>
      </c>
      <c r="Q53" s="8">
        <f t="shared" si="7"/>
        <v>0</v>
      </c>
      <c r="R53" s="8">
        <f t="shared" si="7"/>
        <v>0.30000000000000004</v>
      </c>
      <c r="S53" s="5">
        <f t="shared" si="7"/>
        <v>635482.89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635482.89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279678.66</v>
      </c>
      <c r="D57" s="8"/>
      <c r="E57" s="8">
        <v>61030.51</v>
      </c>
      <c r="F57" s="8"/>
      <c r="G57" s="8"/>
      <c r="H57" s="8"/>
      <c r="I57" s="8">
        <v>255</v>
      </c>
      <c r="J57" s="8"/>
      <c r="K57" s="8">
        <v>151071.66999999998</v>
      </c>
      <c r="L57" s="8">
        <v>475.5</v>
      </c>
      <c r="M57" s="8">
        <v>14020.97</v>
      </c>
      <c r="N57" s="8"/>
      <c r="O57" s="8">
        <v>744.39</v>
      </c>
      <c r="P57" s="8"/>
      <c r="Q57" s="8"/>
      <c r="R57" s="8"/>
      <c r="S57" s="5">
        <f t="shared" si="4"/>
        <v>507276.69999999995</v>
      </c>
      <c r="T57" s="17"/>
      <c r="U57" s="8"/>
      <c r="V57" s="8"/>
      <c r="W57" s="8">
        <f>S57+T57+U57+V57</f>
        <v>507276.69999999995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80254.68</v>
      </c>
      <c r="C59" s="19">
        <v>6654.35</v>
      </c>
      <c r="D59" s="19">
        <v>17656.03</v>
      </c>
      <c r="E59" s="19">
        <v>2178.96</v>
      </c>
      <c r="F59" s="19"/>
      <c r="G59" s="19"/>
      <c r="H59" s="19"/>
      <c r="I59" s="8">
        <v>326</v>
      </c>
      <c r="J59" s="19">
        <v>660</v>
      </c>
      <c r="K59" s="19"/>
      <c r="L59" s="19"/>
      <c r="M59" s="19">
        <v>1008.04</v>
      </c>
      <c r="N59" s="19"/>
      <c r="O59" s="19"/>
      <c r="P59" s="19"/>
      <c r="Q59" s="19"/>
      <c r="R59" s="19"/>
      <c r="S59" s="5">
        <f t="shared" si="4"/>
        <v>108738.06</v>
      </c>
      <c r="T59" s="19"/>
      <c r="U59" s="19"/>
      <c r="V59" s="19"/>
      <c r="W59" s="8">
        <f>S59+T59+U59+V59</f>
        <v>108738.06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65" customFormat="1" ht="12.75">
      <c r="A61" s="5" t="s">
        <v>29</v>
      </c>
      <c r="B61" s="5"/>
      <c r="C61" s="5">
        <v>99917.61</v>
      </c>
      <c r="D61" s="5"/>
      <c r="E61" s="5">
        <v>21981.87</v>
      </c>
      <c r="F61" s="5"/>
      <c r="G61" s="5"/>
      <c r="H61" s="5"/>
      <c r="I61" s="5">
        <v>106</v>
      </c>
      <c r="J61" s="5"/>
      <c r="K61" s="5">
        <v>18160.27</v>
      </c>
      <c r="L61" s="5">
        <v>142.65</v>
      </c>
      <c r="M61" s="5">
        <v>5929.73</v>
      </c>
      <c r="N61" s="5"/>
      <c r="O61" s="5"/>
      <c r="P61" s="5"/>
      <c r="Q61" s="5"/>
      <c r="R61" s="5">
        <v>0.15</v>
      </c>
      <c r="S61" s="5">
        <f t="shared" si="4"/>
        <v>146238.28</v>
      </c>
      <c r="T61" s="5"/>
      <c r="U61" s="5"/>
      <c r="V61" s="5"/>
      <c r="W61" s="8">
        <f>S61+T61+U61+V61</f>
        <v>146238.28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8:18" ht="12.75">
      <c r="H64" s="20"/>
      <c r="R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5" t="s">
        <v>22</v>
      </c>
      <c r="B4" s="1"/>
      <c r="C4" s="1">
        <v>76401.96</v>
      </c>
      <c r="D4" s="1"/>
      <c r="E4" s="1">
        <v>18138.08</v>
      </c>
      <c r="F4" s="1"/>
      <c r="G4" s="1"/>
      <c r="H4" s="1"/>
      <c r="I4" s="8">
        <v>70.66</v>
      </c>
      <c r="J4" s="1"/>
      <c r="K4" s="1">
        <v>43433.15</v>
      </c>
      <c r="L4" s="1"/>
      <c r="M4" s="1">
        <v>620.68</v>
      </c>
      <c r="N4" s="1"/>
      <c r="O4" s="1"/>
      <c r="P4" s="1"/>
      <c r="Q4" s="1"/>
      <c r="R4" s="1"/>
      <c r="S4" s="5">
        <f>SUM(B4:R4)</f>
        <v>138664.53</v>
      </c>
      <c r="T4" s="1"/>
      <c r="U4" s="1"/>
      <c r="V4" s="1"/>
      <c r="W4" s="5">
        <f>S4+T4+U4+V4</f>
        <v>138664.53</v>
      </c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36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K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34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4" ht="12.75">
      <c r="H64" s="20"/>
    </row>
    <row r="65" spans="2:4" ht="12.75">
      <c r="B65" s="37"/>
      <c r="C65" s="37"/>
      <c r="D65" s="37"/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38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9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8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  <c r="AD30" s="20"/>
    </row>
    <row r="31" spans="1:30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  <c r="AD31" s="20"/>
    </row>
    <row r="32" spans="1:30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  <c r="AD32" s="20"/>
    </row>
    <row r="33" spans="1:30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  <c r="AD33" s="20"/>
    </row>
    <row r="34" spans="1:30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  <c r="AD34" s="20"/>
    </row>
    <row r="35" spans="1:30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  <c r="AD35" s="20"/>
    </row>
    <row r="36" spans="1:30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  <c r="AD36" s="20"/>
    </row>
    <row r="37" spans="1:30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  <c r="AD37" s="20"/>
    </row>
    <row r="38" spans="1:30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  <c r="AD38" s="20"/>
    </row>
    <row r="39" spans="1:30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  <c r="AD39" s="20"/>
    </row>
    <row r="40" spans="1:30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  <c r="AD40" s="20"/>
    </row>
    <row r="41" spans="1:30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  <c r="AD41" s="20"/>
    </row>
    <row r="42" spans="1:30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  <c r="AD42" s="20"/>
    </row>
    <row r="43" spans="1:30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  <c r="AD43" s="20"/>
    </row>
    <row r="44" spans="1:30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  <c r="AD44" s="20"/>
    </row>
    <row r="45" spans="1:30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  <c r="AD45" s="20"/>
    </row>
    <row r="46" spans="1:30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  <c r="AD46" s="20"/>
    </row>
    <row r="47" spans="1:30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63"/>
      <c r="Y48" s="63"/>
      <c r="Z48" s="63"/>
      <c r="AA48" s="63"/>
      <c r="AB48" s="63"/>
      <c r="AC48" s="63"/>
      <c r="AD48" s="63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43</v>
      </c>
    </row>
    <row r="3" spans="1:23" ht="91.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41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0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0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0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0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0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51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39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52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39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53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39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54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39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55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39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56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39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57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39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58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39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59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39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60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39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61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39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62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39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63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39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64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39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65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39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66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39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67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39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68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39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42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43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2022-07-07T08:17:16Z</dcterms:modified>
  <cp:category/>
  <cp:version/>
  <cp:contentType/>
  <cp:contentStatus/>
</cp:coreProperties>
</file>