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25" firstSheet="6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<sst xmlns="http://schemas.openxmlformats.org/spreadsheetml/2006/main" count="722" uniqueCount="78">
  <si>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</si>
  <si>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</si>
  <si>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</si>
  <si>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</si>
  <si>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</si>
  <si>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</si>
  <si>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</si>
  <si>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</si>
  <si>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</si>
  <si>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</si>
  <si>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</si>
  <si>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</si>
  <si>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</si>
  <si>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</si>
  <si>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</si>
  <si>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</si>
  <si>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</si>
  <si>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</si>
  <si>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</si>
  <si>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</si>
  <si>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</si>
  <si>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</si>
  <si>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</si>
  <si>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</si>
  <si>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</si>
  <si>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</si>
  <si>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</si>
  <si>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</si>
  <si>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</si>
  <si>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</si>
  <si>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</si>
  <si>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</si>
  <si>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</si>
  <si>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</si>
  <si>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</si>
  <si>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</si>
  <si>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</si>
  <si>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</si>
  <si>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</si>
  <si>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</si>
  <si>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</si>
  <si>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</si>
  <si>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</si>
  <si>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</si>
  <si>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</si>
  <si>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</si>
  <si>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</si>
  <si>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</si>
  <si>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</si>
  <si>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</si>
  <si>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</si>
  <si>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</si>
  <si>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</si>
  <si>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2 (21)</t>
  </si>
  <si>
    <t>7 (24)</t>
  </si>
  <si>
    <t>8 (25)</t>
  </si>
  <si>
    <t>9 (30)</t>
  </si>
  <si>
    <t>10 (31)</t>
  </si>
  <si>
    <t>11 (32)</t>
  </si>
  <si>
    <t>14 (33)</t>
  </si>
  <si>
    <t>15 (34)</t>
  </si>
  <si>
    <t>Видатки на утримання закладів освіти за січень   2023 р.</t>
  </si>
  <si>
    <t>Видатки на утримання закладів освіти за 2023 р.</t>
  </si>
  <si>
    <t>Видатки на утримання закладів освіти за грудень   2023 р.</t>
  </si>
  <si>
    <t>Видатки на утримання закладів освіти за листопад   2023 р.</t>
  </si>
  <si>
    <t>Видатки на утримання закладів освіти за жовтень   2023 р.</t>
  </si>
  <si>
    <t>Видатки на утримання закладів освіти за вересень 2023 р.</t>
  </si>
  <si>
    <t>Видатки на утримання закладів освіти за серпень   2023 р.</t>
  </si>
  <si>
    <t>Видатки на утримання закладів освіти за липень  2023 р.</t>
  </si>
  <si>
    <t>Видатки на утримання закладів освіти за червень 2023 р.</t>
  </si>
  <si>
    <t>Видатки на утримання закладів освіти за травень  2023 р.</t>
  </si>
  <si>
    <t>Видатки на утримання закладів освіти за квітень   2023 р.</t>
  </si>
  <si>
    <t>Видатки на утримання закладів освіти за березень   2023 р.</t>
  </si>
  <si>
    <t>Видатки на утримання закладів освіти за лютий   2023 р.</t>
  </si>
  <si>
    <t xml:space="preserve">   ДНЗ    14</t>
  </si>
  <si>
    <t>3122 Капітальне  будівництво інших об’єктів</t>
  </si>
  <si>
    <t>вода</t>
  </si>
  <si>
    <t>подарунки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</si>
</sst>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6">
    <xf numFmtId="0" fontId="0" fillId="0" borderId="0" xfId="0" applyAlignment="1">
      <alignment/>
    </xf>
    <xf numFmtId="201" fontId="0" fillId="0" borderId="10" xfId="61" applyFont="1" applyFill="1" applyBorder="1" applyAlignment="1">
      <alignment/>
    </xf>
    <xf numFmtId="201" fontId="0" fillId="0" borderId="10" xfId="61" applyFont="1" applyFill="1" applyBorder="1" applyAlignment="1">
      <alignment/>
    </xf>
    <xf numFmtId="1" fontId="0" fillId="0" borderId="10" xfId="61" applyNumberFormat="1" applyFont="1" applyFill="1" applyBorder="1" applyAlignment="1">
      <alignment/>
    </xf>
    <xf numFmtId="201" fontId="0" fillId="0" borderId="11" xfId="61" applyFont="1" applyFill="1" applyBorder="1" applyAlignment="1">
      <alignment/>
    </xf>
    <xf numFmtId="201" fontId="1" fillId="0" borderId="10" xfId="61" applyFont="1" applyFill="1" applyBorder="1" applyAlignment="1">
      <alignment/>
    </xf>
    <xf numFmtId="201" fontId="0" fillId="0" borderId="12" xfId="61" applyFont="1" applyFill="1" applyBorder="1" applyAlignment="1">
      <alignment/>
    </xf>
    <xf numFmtId="1" fontId="1" fillId="0" borderId="10" xfId="61" applyNumberFormat="1" applyFont="1" applyFill="1" applyBorder="1" applyAlignment="1">
      <alignment/>
    </xf>
    <xf numFmtId="201" fontId="1" fillId="0" borderId="10" xfId="61" applyFont="1" applyFill="1" applyBorder="1" applyAlignment="1">
      <alignment/>
    </xf>
    <xf numFmtId="201" fontId="0" fillId="0" borderId="10" xfId="6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1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1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1" applyFont="1" applyFill="1" applyBorder="1" applyAlignment="1">
      <alignment/>
    </xf>
    <xf numFmtId="201" fontId="1" fillId="0" borderId="11" xfId="6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61" applyNumberFormat="1" applyFont="1" applyFill="1" applyBorder="1" applyAlignment="1">
      <alignment horizontal="right"/>
    </xf>
    <xf numFmtId="1" fontId="0" fillId="0" borderId="10" xfId="61" applyNumberFormat="1" applyFont="1" applyFill="1" applyBorder="1" applyAlignment="1">
      <alignment horizontal="right"/>
    </xf>
    <xf numFmtId="201" fontId="0" fillId="0" borderId="10" xfId="61" applyFont="1" applyFill="1" applyBorder="1" applyAlignment="1">
      <alignment/>
    </xf>
    <xf numFmtId="201" fontId="0" fillId="0" borderId="0" xfId="61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0" fillId="0" borderId="10" xfId="61" applyNumberFormat="1" applyFont="1" applyFill="1" applyBorder="1" applyAlignment="1">
      <alignment/>
    </xf>
    <xf numFmtId="4" fontId="17" fillId="0" borderId="10" xfId="53" applyNumberFormat="1" applyFill="1" applyBorder="1" applyAlignment="1">
      <alignment vertical="center" wrapText="1"/>
      <protection/>
    </xf>
    <xf numFmtId="201" fontId="1" fillId="18" borderId="10" xfId="61" applyFont="1" applyFill="1" applyBorder="1" applyAlignment="1">
      <alignment/>
    </xf>
    <xf numFmtId="201" fontId="0" fillId="18" borderId="10" xfId="61" applyFont="1" applyFill="1" applyBorder="1" applyAlignment="1">
      <alignment/>
    </xf>
    <xf numFmtId="4" fontId="17" fillId="0" borderId="10" xfId="53" applyNumberFormat="1" applyBorder="1" applyAlignment="1">
      <alignment vertical="center" wrapText="1"/>
      <protection/>
    </xf>
    <xf numFmtId="0" fontId="0" fillId="18" borderId="0" xfId="0" applyFill="1" applyAlignment="1">
      <alignment/>
    </xf>
    <xf numFmtId="0" fontId="1" fillId="18" borderId="10" xfId="0" applyFont="1" applyFill="1" applyBorder="1" applyAlignment="1">
      <alignment vertical="center" wrapText="1"/>
    </xf>
    <xf numFmtId="201" fontId="0" fillId="18" borderId="10" xfId="61" applyFont="1" applyFill="1" applyBorder="1" applyAlignment="1">
      <alignment/>
    </xf>
    <xf numFmtId="201" fontId="0" fillId="18" borderId="11" xfId="61" applyFont="1" applyFill="1" applyBorder="1" applyAlignment="1">
      <alignment/>
    </xf>
    <xf numFmtId="187" fontId="1" fillId="18" borderId="10" xfId="0" applyNumberFormat="1" applyFont="1" applyFill="1" applyBorder="1" applyAlignment="1">
      <alignment/>
    </xf>
    <xf numFmtId="0" fontId="0" fillId="18" borderId="10" xfId="0" applyFill="1" applyBorder="1" applyAlignment="1">
      <alignment/>
    </xf>
    <xf numFmtId="0" fontId="1" fillId="18" borderId="10" xfId="0" applyFont="1" applyFill="1" applyBorder="1" applyAlignment="1">
      <alignment/>
    </xf>
    <xf numFmtId="0" fontId="2" fillId="18" borderId="0" xfId="0" applyFont="1" applyFill="1" applyAlignment="1">
      <alignment/>
    </xf>
    <xf numFmtId="0" fontId="1" fillId="18" borderId="0" xfId="0" applyFont="1" applyFill="1" applyAlignment="1">
      <alignment/>
    </xf>
    <xf numFmtId="0" fontId="1" fillId="18" borderId="10" xfId="0" applyFont="1" applyFill="1" applyBorder="1" applyAlignment="1">
      <alignment vertical="center" wrapText="1"/>
    </xf>
    <xf numFmtId="201" fontId="1" fillId="18" borderId="10" xfId="61" applyFont="1" applyFill="1" applyBorder="1" applyAlignment="1">
      <alignment/>
    </xf>
    <xf numFmtId="201" fontId="0" fillId="18" borderId="10" xfId="61" applyFont="1" applyFill="1" applyBorder="1" applyAlignment="1">
      <alignment/>
    </xf>
    <xf numFmtId="206" fontId="0" fillId="18" borderId="0" xfId="0" applyNumberForma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H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:U16384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61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33" t="s">
        <v>74</v>
      </c>
      <c r="B4" s="2"/>
      <c r="C4" s="2">
        <v>9311.33</v>
      </c>
      <c r="D4" s="2"/>
      <c r="E4" s="2">
        <v>783.08</v>
      </c>
      <c r="F4" s="2"/>
      <c r="G4" s="2"/>
      <c r="H4" s="2"/>
      <c r="I4" s="2"/>
      <c r="J4" s="2"/>
      <c r="K4" s="2"/>
      <c r="L4" s="34">
        <v>1092</v>
      </c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5">
        <f>S4+T4+V4+W4</f>
        <v>0</v>
      </c>
    </row>
    <row r="5" spans="1:24" ht="12.75">
      <c r="A5" s="31">
        <v>1</v>
      </c>
      <c r="B5" s="4"/>
      <c r="C5" s="2">
        <v>341102.02</v>
      </c>
      <c r="D5" s="4"/>
      <c r="E5" s="4">
        <v>82964.3</v>
      </c>
      <c r="F5" s="4">
        <v>1700</v>
      </c>
      <c r="G5" s="4"/>
      <c r="H5" s="4"/>
      <c r="I5" s="1">
        <v>106</v>
      </c>
      <c r="J5" s="4"/>
      <c r="K5" s="4">
        <v>123759.28</v>
      </c>
      <c r="L5" s="2">
        <v>1664.25</v>
      </c>
      <c r="M5" s="4"/>
      <c r="N5" s="4"/>
      <c r="O5" s="4"/>
      <c r="P5" s="4"/>
      <c r="Q5" s="4"/>
      <c r="R5" s="4"/>
      <c r="S5" s="29">
        <f>SUM(B5:R5)</f>
        <v>551295.85</v>
      </c>
      <c r="T5" s="4"/>
      <c r="U5" s="4"/>
      <c r="V5" s="4"/>
      <c r="W5" s="4"/>
      <c r="X5" s="5">
        <f>S5+T5+V5+W5</f>
        <v>551295.85</v>
      </c>
    </row>
    <row r="6" spans="1:24" ht="12.75">
      <c r="A6" s="32" t="s">
        <v>53</v>
      </c>
      <c r="B6" s="4"/>
      <c r="C6" s="4">
        <v>165502.14</v>
      </c>
      <c r="D6" s="4"/>
      <c r="E6" s="4">
        <v>63367.92</v>
      </c>
      <c r="F6" s="4">
        <v>1250</v>
      </c>
      <c r="G6" s="4"/>
      <c r="H6" s="4"/>
      <c r="I6" s="1">
        <v>106</v>
      </c>
      <c r="J6" s="4"/>
      <c r="K6" s="4">
        <v>159899.87</v>
      </c>
      <c r="L6" s="4">
        <v>237.75</v>
      </c>
      <c r="M6" s="4"/>
      <c r="N6" s="4"/>
      <c r="O6" s="4"/>
      <c r="P6" s="4"/>
      <c r="Q6" s="4"/>
      <c r="R6" s="4"/>
      <c r="S6" s="29">
        <f aca="true" t="shared" si="0" ref="S6:S25">SUM(B6:R6)</f>
        <v>390363.68</v>
      </c>
      <c r="T6" s="4"/>
      <c r="U6" s="4"/>
      <c r="V6" s="4"/>
      <c r="W6" s="4"/>
      <c r="X6" s="5">
        <f aca="true" t="shared" si="1" ref="X6:X57">S6+T6+V6+W6</f>
        <v>390363.68</v>
      </c>
    </row>
    <row r="7" spans="1:24" ht="12.75">
      <c r="A7" s="31">
        <v>3</v>
      </c>
      <c r="B7" s="4"/>
      <c r="C7" s="4">
        <v>190221.95</v>
      </c>
      <c r="D7" s="4"/>
      <c r="E7" s="4">
        <v>43610.16</v>
      </c>
      <c r="F7" s="4">
        <v>1700</v>
      </c>
      <c r="G7" s="4"/>
      <c r="H7" s="4"/>
      <c r="I7" s="1">
        <v>106</v>
      </c>
      <c r="J7" s="4"/>
      <c r="K7" s="4">
        <v>0</v>
      </c>
      <c r="L7" s="4">
        <v>873.6</v>
      </c>
      <c r="M7" s="4"/>
      <c r="N7" s="4">
        <v>2981.16</v>
      </c>
      <c r="O7" s="4"/>
      <c r="P7" s="4"/>
      <c r="Q7" s="4"/>
      <c r="R7" s="4"/>
      <c r="S7" s="29">
        <f t="shared" si="0"/>
        <v>239492.87000000002</v>
      </c>
      <c r="T7" s="4"/>
      <c r="U7" s="4"/>
      <c r="V7" s="4"/>
      <c r="W7" s="4"/>
      <c r="X7" s="5">
        <f t="shared" si="1"/>
        <v>239492.87000000002</v>
      </c>
    </row>
    <row r="8" spans="1:24" ht="12.75">
      <c r="A8" s="31">
        <v>4</v>
      </c>
      <c r="B8" s="4"/>
      <c r="C8" s="4">
        <v>109179.38</v>
      </c>
      <c r="D8" s="4"/>
      <c r="E8" s="4">
        <v>37379.98</v>
      </c>
      <c r="F8" s="4"/>
      <c r="G8" s="4"/>
      <c r="H8" s="4"/>
      <c r="I8" s="1">
        <v>106</v>
      </c>
      <c r="J8" s="4"/>
      <c r="K8" s="4">
        <v>0</v>
      </c>
      <c r="L8" s="4">
        <v>618.15</v>
      </c>
      <c r="M8" s="4"/>
      <c r="N8" s="4">
        <v>2981.16</v>
      </c>
      <c r="O8" s="4"/>
      <c r="P8" s="4"/>
      <c r="Q8" s="4"/>
      <c r="R8" s="4"/>
      <c r="S8" s="29">
        <f t="shared" si="0"/>
        <v>150264.67</v>
      </c>
      <c r="T8" s="4"/>
      <c r="U8" s="4"/>
      <c r="V8" s="4"/>
      <c r="W8" s="4"/>
      <c r="X8" s="5">
        <f t="shared" si="1"/>
        <v>150264.67</v>
      </c>
    </row>
    <row r="9" spans="1:24" ht="12.75">
      <c r="A9" s="31">
        <v>5</v>
      </c>
      <c r="B9" s="4"/>
      <c r="C9" s="4">
        <v>302706.11</v>
      </c>
      <c r="D9" s="4"/>
      <c r="E9" s="4">
        <v>79617.13</v>
      </c>
      <c r="F9" s="4">
        <v>1250</v>
      </c>
      <c r="G9" s="4"/>
      <c r="H9" s="4"/>
      <c r="I9" s="1">
        <v>106</v>
      </c>
      <c r="J9" s="4"/>
      <c r="K9" s="4">
        <v>167375.81</v>
      </c>
      <c r="L9" s="4">
        <v>1426.5</v>
      </c>
      <c r="M9" s="4"/>
      <c r="N9" s="4"/>
      <c r="O9" s="4"/>
      <c r="P9" s="4"/>
      <c r="Q9" s="4"/>
      <c r="R9" s="4"/>
      <c r="S9" s="29">
        <f t="shared" si="0"/>
        <v>552481.55</v>
      </c>
      <c r="T9" s="4"/>
      <c r="U9" s="4"/>
      <c r="V9" s="4"/>
      <c r="W9" s="4"/>
      <c r="X9" s="5">
        <f t="shared" si="1"/>
        <v>552481.55</v>
      </c>
    </row>
    <row r="10" spans="1:24" ht="12.75">
      <c r="A10" s="31">
        <v>6</v>
      </c>
      <c r="B10" s="4"/>
      <c r="C10" s="4">
        <v>253610.24</v>
      </c>
      <c r="D10" s="4"/>
      <c r="E10" s="4">
        <v>65171.2</v>
      </c>
      <c r="F10" s="4">
        <v>1400</v>
      </c>
      <c r="G10" s="4"/>
      <c r="H10" s="4"/>
      <c r="I10" s="1">
        <v>106</v>
      </c>
      <c r="J10" s="4"/>
      <c r="K10" s="4">
        <v>164280.53</v>
      </c>
      <c r="L10" s="4">
        <v>1283.85</v>
      </c>
      <c r="M10" s="4"/>
      <c r="N10" s="4"/>
      <c r="O10" s="4"/>
      <c r="P10" s="4"/>
      <c r="Q10" s="4"/>
      <c r="R10" s="4"/>
      <c r="S10" s="29">
        <f t="shared" si="0"/>
        <v>485851.81999999995</v>
      </c>
      <c r="T10" s="4"/>
      <c r="U10" s="4"/>
      <c r="V10" s="4"/>
      <c r="W10" s="4"/>
      <c r="X10" s="5">
        <f t="shared" si="1"/>
        <v>485851.81999999995</v>
      </c>
    </row>
    <row r="11" spans="1:24" ht="12.75">
      <c r="A11" s="32" t="s">
        <v>54</v>
      </c>
      <c r="B11" s="4"/>
      <c r="C11" s="4">
        <v>321959.92</v>
      </c>
      <c r="D11" s="4"/>
      <c r="E11" s="4">
        <v>85792.56</v>
      </c>
      <c r="F11" s="4">
        <v>1700</v>
      </c>
      <c r="G11" s="4"/>
      <c r="H11" s="4"/>
      <c r="I11" s="1">
        <v>106</v>
      </c>
      <c r="J11" s="4"/>
      <c r="K11" s="4">
        <v>194821.88</v>
      </c>
      <c r="L11" s="4">
        <v>1664.25</v>
      </c>
      <c r="M11" s="4"/>
      <c r="N11" s="4"/>
      <c r="O11" s="4"/>
      <c r="P11" s="4"/>
      <c r="Q11" s="4"/>
      <c r="R11" s="4"/>
      <c r="S11" s="29">
        <f t="shared" si="0"/>
        <v>606044.61</v>
      </c>
      <c r="T11" s="4"/>
      <c r="U11" s="4"/>
      <c r="V11" s="4"/>
      <c r="W11" s="4"/>
      <c r="X11" s="5">
        <f t="shared" si="1"/>
        <v>606044.61</v>
      </c>
    </row>
    <row r="12" spans="1:24" ht="12.75">
      <c r="A12" s="32" t="s">
        <v>55</v>
      </c>
      <c r="B12" s="4"/>
      <c r="C12" s="4">
        <v>286557.93</v>
      </c>
      <c r="D12" s="4"/>
      <c r="E12" s="4">
        <v>73024.1</v>
      </c>
      <c r="F12" s="4"/>
      <c r="G12" s="4"/>
      <c r="H12" s="4"/>
      <c r="I12" s="1">
        <v>106</v>
      </c>
      <c r="J12" s="4"/>
      <c r="K12" s="4">
        <v>0</v>
      </c>
      <c r="L12" s="4">
        <v>900.9</v>
      </c>
      <c r="M12" s="4"/>
      <c r="N12" s="4">
        <v>2981.16</v>
      </c>
      <c r="O12" s="4"/>
      <c r="P12" s="4"/>
      <c r="Q12" s="4"/>
      <c r="R12" s="4"/>
      <c r="S12" s="29">
        <f t="shared" si="0"/>
        <v>363570.09</v>
      </c>
      <c r="T12" s="4"/>
      <c r="U12" s="4"/>
      <c r="V12" s="4"/>
      <c r="W12" s="4"/>
      <c r="X12" s="5">
        <f t="shared" si="1"/>
        <v>363570.09</v>
      </c>
    </row>
    <row r="13" spans="1:24" ht="12.75">
      <c r="A13" s="32" t="s">
        <v>56</v>
      </c>
      <c r="B13" s="4"/>
      <c r="C13" s="4">
        <v>158608.76</v>
      </c>
      <c r="D13" s="4"/>
      <c r="E13" s="4">
        <v>49318</v>
      </c>
      <c r="F13" s="4"/>
      <c r="G13" s="4"/>
      <c r="H13" s="4"/>
      <c r="I13" s="1">
        <v>106</v>
      </c>
      <c r="J13" s="4"/>
      <c r="K13" s="4">
        <v>81227.63</v>
      </c>
      <c r="L13" s="4">
        <v>475.5</v>
      </c>
      <c r="M13" s="4"/>
      <c r="N13" s="4"/>
      <c r="O13" s="4"/>
      <c r="P13" s="4"/>
      <c r="Q13" s="4"/>
      <c r="R13" s="4"/>
      <c r="S13" s="29">
        <f t="shared" si="0"/>
        <v>289735.89</v>
      </c>
      <c r="T13" s="4"/>
      <c r="U13" s="4"/>
      <c r="V13" s="4"/>
      <c r="W13" s="4"/>
      <c r="X13" s="5">
        <f t="shared" si="1"/>
        <v>289735.89</v>
      </c>
    </row>
    <row r="14" spans="1:24" ht="12.75">
      <c r="A14" s="32" t="s">
        <v>57</v>
      </c>
      <c r="B14" s="4"/>
      <c r="C14" s="4">
        <v>254038.83</v>
      </c>
      <c r="D14" s="4"/>
      <c r="E14" s="4">
        <v>57470.41</v>
      </c>
      <c r="F14" s="4">
        <v>1750</v>
      </c>
      <c r="G14" s="4"/>
      <c r="H14" s="4"/>
      <c r="I14" s="1"/>
      <c r="J14" s="4"/>
      <c r="K14" s="4">
        <v>101084.65</v>
      </c>
      <c r="L14" s="4">
        <v>855.9</v>
      </c>
      <c r="M14" s="4"/>
      <c r="N14" s="4"/>
      <c r="O14" s="4"/>
      <c r="P14" s="4"/>
      <c r="Q14" s="4"/>
      <c r="R14" s="4"/>
      <c r="S14" s="29">
        <f t="shared" si="0"/>
        <v>415199.79000000004</v>
      </c>
      <c r="T14" s="4"/>
      <c r="U14" s="4"/>
      <c r="V14" s="4"/>
      <c r="W14" s="4"/>
      <c r="X14" s="5">
        <f t="shared" si="1"/>
        <v>415199.79000000004</v>
      </c>
    </row>
    <row r="15" spans="1:24" ht="12.75">
      <c r="A15" s="32" t="s">
        <v>58</v>
      </c>
      <c r="B15" s="4"/>
      <c r="C15" s="4">
        <v>105595.22</v>
      </c>
      <c r="D15" s="4"/>
      <c r="E15" s="4">
        <v>35700.49</v>
      </c>
      <c r="F15" s="4">
        <v>1250</v>
      </c>
      <c r="G15" s="4"/>
      <c r="H15" s="4"/>
      <c r="I15" s="1">
        <v>106</v>
      </c>
      <c r="J15" s="4"/>
      <c r="K15" s="4">
        <v>96400.6</v>
      </c>
      <c r="L15" s="4">
        <v>319.65</v>
      </c>
      <c r="M15" s="4"/>
      <c r="N15" s="4"/>
      <c r="O15" s="4"/>
      <c r="P15" s="4"/>
      <c r="Q15" s="4"/>
      <c r="R15" s="4"/>
      <c r="S15" s="29">
        <f t="shared" si="0"/>
        <v>239371.96</v>
      </c>
      <c r="T15" s="4"/>
      <c r="U15" s="4"/>
      <c r="V15" s="4"/>
      <c r="W15" s="4"/>
      <c r="X15" s="5">
        <f t="shared" si="1"/>
        <v>239371.96</v>
      </c>
    </row>
    <row r="16" spans="1:24" ht="12.75">
      <c r="A16" s="31">
        <v>12</v>
      </c>
      <c r="B16" s="4"/>
      <c r="C16" s="4">
        <v>240995.04</v>
      </c>
      <c r="D16" s="4"/>
      <c r="E16" s="4">
        <v>55188.09</v>
      </c>
      <c r="F16" s="4"/>
      <c r="G16" s="4"/>
      <c r="H16" s="4"/>
      <c r="I16" s="1">
        <v>106</v>
      </c>
      <c r="J16" s="4"/>
      <c r="K16" s="4">
        <v>0</v>
      </c>
      <c r="L16" s="4">
        <v>709.8</v>
      </c>
      <c r="M16" s="4"/>
      <c r="N16" s="4">
        <v>2981.16</v>
      </c>
      <c r="O16" s="4"/>
      <c r="P16" s="4"/>
      <c r="Q16" s="4"/>
      <c r="R16" s="4"/>
      <c r="S16" s="29">
        <f t="shared" si="0"/>
        <v>299980.08999999997</v>
      </c>
      <c r="T16" s="4"/>
      <c r="U16" s="4"/>
      <c r="V16" s="4"/>
      <c r="W16" s="4"/>
      <c r="X16" s="5">
        <f t="shared" si="1"/>
        <v>299980.08999999997</v>
      </c>
    </row>
    <row r="17" spans="1:24" ht="12.75">
      <c r="A17" s="31">
        <v>13</v>
      </c>
      <c r="B17" s="4"/>
      <c r="C17" s="4">
        <v>204957.7</v>
      </c>
      <c r="D17" s="4"/>
      <c r="E17" s="4">
        <v>48784.31</v>
      </c>
      <c r="F17" s="4">
        <v>1700</v>
      </c>
      <c r="G17" s="4"/>
      <c r="H17" s="4"/>
      <c r="I17" s="1">
        <v>106</v>
      </c>
      <c r="J17" s="4"/>
      <c r="K17" s="4">
        <v>0</v>
      </c>
      <c r="L17" s="4">
        <v>627.9</v>
      </c>
      <c r="M17" s="4"/>
      <c r="N17" s="4">
        <v>2981.16</v>
      </c>
      <c r="O17" s="4"/>
      <c r="P17" s="4"/>
      <c r="Q17" s="4"/>
      <c r="R17" s="4"/>
      <c r="S17" s="29">
        <f t="shared" si="0"/>
        <v>259157.07</v>
      </c>
      <c r="T17" s="4"/>
      <c r="U17" s="4"/>
      <c r="V17" s="4"/>
      <c r="W17" s="4"/>
      <c r="X17" s="5">
        <f t="shared" si="1"/>
        <v>259157.07</v>
      </c>
    </row>
    <row r="18" spans="1:24" ht="12.75">
      <c r="A18" s="32" t="s">
        <v>59</v>
      </c>
      <c r="B18" s="4"/>
      <c r="C18" s="4">
        <v>175181.66</v>
      </c>
      <c r="D18" s="4"/>
      <c r="E18" s="4">
        <v>42109.59</v>
      </c>
      <c r="F18" s="4">
        <v>1700</v>
      </c>
      <c r="G18" s="4"/>
      <c r="H18" s="4"/>
      <c r="I18" s="1">
        <v>108.66</v>
      </c>
      <c r="J18" s="4"/>
      <c r="K18" s="4">
        <v>0</v>
      </c>
      <c r="L18" s="4">
        <v>1426.5</v>
      </c>
      <c r="M18" s="4"/>
      <c r="N18" s="4">
        <v>2981.16</v>
      </c>
      <c r="O18" s="4"/>
      <c r="P18" s="4"/>
      <c r="Q18" s="4"/>
      <c r="R18" s="4"/>
      <c r="S18" s="29">
        <f t="shared" si="0"/>
        <v>223507.57</v>
      </c>
      <c r="T18" s="4"/>
      <c r="U18" s="4"/>
      <c r="V18" s="4"/>
      <c r="W18" s="4"/>
      <c r="X18" s="5">
        <f t="shared" si="1"/>
        <v>223507.57</v>
      </c>
    </row>
    <row r="19" spans="1:24" ht="12.75">
      <c r="A19" s="32" t="s">
        <v>60</v>
      </c>
      <c r="B19" s="4"/>
      <c r="C19" s="4">
        <v>377616.14</v>
      </c>
      <c r="D19" s="4"/>
      <c r="E19" s="4">
        <v>91815.05</v>
      </c>
      <c r="F19" s="4">
        <v>1400</v>
      </c>
      <c r="G19" s="4"/>
      <c r="H19" s="4"/>
      <c r="I19" s="1">
        <v>106</v>
      </c>
      <c r="J19" s="4"/>
      <c r="K19" s="4">
        <v>151894.33000000002</v>
      </c>
      <c r="L19" s="4">
        <v>2757.9</v>
      </c>
      <c r="M19" s="4"/>
      <c r="N19" s="4"/>
      <c r="O19" s="4"/>
      <c r="P19" s="4"/>
      <c r="Q19" s="4"/>
      <c r="R19" s="4"/>
      <c r="S19" s="29">
        <f t="shared" si="0"/>
        <v>625589.42</v>
      </c>
      <c r="T19" s="4"/>
      <c r="U19" s="4"/>
      <c r="V19" s="4"/>
      <c r="W19" s="4"/>
      <c r="X19" s="5">
        <f t="shared" si="1"/>
        <v>625589.42</v>
      </c>
    </row>
    <row r="20" spans="1:24" ht="12.75">
      <c r="A20" s="31">
        <v>16</v>
      </c>
      <c r="B20" s="4"/>
      <c r="C20" s="4">
        <v>127217.53</v>
      </c>
      <c r="D20" s="4"/>
      <c r="E20" s="4">
        <v>41383.2</v>
      </c>
      <c r="F20" s="4"/>
      <c r="G20" s="4"/>
      <c r="H20" s="4"/>
      <c r="I20" s="1"/>
      <c r="J20" s="4"/>
      <c r="K20" s="4">
        <v>50650.29</v>
      </c>
      <c r="L20" s="4">
        <v>237.75</v>
      </c>
      <c r="M20" s="4"/>
      <c r="N20" s="4"/>
      <c r="O20" s="4"/>
      <c r="P20" s="4"/>
      <c r="Q20" s="4"/>
      <c r="R20" s="4"/>
      <c r="S20" s="29">
        <f t="shared" si="0"/>
        <v>219488.77</v>
      </c>
      <c r="T20" s="4"/>
      <c r="U20" s="4"/>
      <c r="V20" s="4"/>
      <c r="W20" s="4"/>
      <c r="X20" s="5">
        <f t="shared" si="1"/>
        <v>219488.77</v>
      </c>
    </row>
    <row r="21" spans="1:24" ht="12.75">
      <c r="A21" s="26" t="s">
        <v>30</v>
      </c>
      <c r="B21" s="4"/>
      <c r="C21" s="4">
        <v>100657.18</v>
      </c>
      <c r="D21" s="4"/>
      <c r="E21" s="4">
        <v>20657.68</v>
      </c>
      <c r="F21" s="4"/>
      <c r="G21" s="4"/>
      <c r="H21" s="4"/>
      <c r="I21" s="1"/>
      <c r="J21" s="4"/>
      <c r="K21" s="4">
        <v>0</v>
      </c>
      <c r="L21" s="4"/>
      <c r="M21" s="4"/>
      <c r="N21" s="4"/>
      <c r="O21" s="4"/>
      <c r="P21" s="4"/>
      <c r="Q21" s="4"/>
      <c r="R21" s="4"/>
      <c r="S21" s="29">
        <f t="shared" si="0"/>
        <v>121314.85999999999</v>
      </c>
      <c r="T21" s="4"/>
      <c r="U21" s="4"/>
      <c r="V21" s="4"/>
      <c r="W21" s="4"/>
      <c r="X21" s="5">
        <f t="shared" si="1"/>
        <v>121314.85999999999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>
        <v>0</v>
      </c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>
        <v>91565.42</v>
      </c>
      <c r="D23" s="4"/>
      <c r="E23" s="4">
        <v>28820.22</v>
      </c>
      <c r="F23" s="4"/>
      <c r="G23" s="4"/>
      <c r="H23" s="4"/>
      <c r="I23" s="1"/>
      <c r="J23" s="4"/>
      <c r="K23" s="4">
        <v>0</v>
      </c>
      <c r="L23" s="4"/>
      <c r="M23" s="4"/>
      <c r="N23" s="4">
        <v>2981.15</v>
      </c>
      <c r="O23" s="4"/>
      <c r="P23" s="4"/>
      <c r="Q23" s="4"/>
      <c r="R23" s="4"/>
      <c r="S23" s="29">
        <f t="shared" si="0"/>
        <v>123366.79</v>
      </c>
      <c r="T23" s="4"/>
      <c r="U23" s="4"/>
      <c r="V23" s="4"/>
      <c r="W23" s="4"/>
      <c r="X23" s="5">
        <f t="shared" si="1"/>
        <v>123366.79</v>
      </c>
    </row>
    <row r="24" spans="1:24" ht="12.75">
      <c r="A24" s="26" t="s">
        <v>33</v>
      </c>
      <c r="B24" s="4"/>
      <c r="C24" s="4">
        <v>75132.4</v>
      </c>
      <c r="D24" s="4"/>
      <c r="E24" s="4">
        <v>24203.72</v>
      </c>
      <c r="F24" s="4"/>
      <c r="G24" s="4"/>
      <c r="H24" s="4"/>
      <c r="I24" s="1">
        <v>363.32</v>
      </c>
      <c r="J24" s="4"/>
      <c r="K24" s="4">
        <v>0</v>
      </c>
      <c r="L24" s="4"/>
      <c r="M24" s="4"/>
      <c r="N24" s="4"/>
      <c r="O24" s="4"/>
      <c r="P24" s="4"/>
      <c r="Q24" s="4"/>
      <c r="R24" s="4"/>
      <c r="S24" s="29">
        <f t="shared" si="0"/>
        <v>99699.44</v>
      </c>
      <c r="T24" s="4"/>
      <c r="U24" s="4"/>
      <c r="V24" s="4"/>
      <c r="W24" s="4"/>
      <c r="X24" s="5">
        <f t="shared" si="1"/>
        <v>99699.44</v>
      </c>
    </row>
    <row r="25" spans="1:24" ht="12.75">
      <c r="A25" s="26" t="s">
        <v>34</v>
      </c>
      <c r="B25" s="4"/>
      <c r="C25" s="4">
        <v>14236.15</v>
      </c>
      <c r="D25" s="4"/>
      <c r="E25" s="4">
        <v>3913.36</v>
      </c>
      <c r="F25" s="4"/>
      <c r="G25" s="4"/>
      <c r="H25" s="4"/>
      <c r="I25" s="1"/>
      <c r="J25" s="4"/>
      <c r="K25" s="4">
        <v>0</v>
      </c>
      <c r="L25" s="4"/>
      <c r="M25" s="4"/>
      <c r="N25" s="4"/>
      <c r="O25" s="4"/>
      <c r="P25" s="4"/>
      <c r="Q25" s="4"/>
      <c r="R25" s="4"/>
      <c r="S25" s="29">
        <f t="shared" si="0"/>
        <v>18149.51</v>
      </c>
      <c r="T25" s="4"/>
      <c r="U25" s="4"/>
      <c r="V25" s="4"/>
      <c r="W25" s="4"/>
      <c r="X25" s="5">
        <f t="shared" si="1"/>
        <v>18149.51</v>
      </c>
    </row>
    <row r="26" spans="1:24" s="14" customFormat="1" ht="12.75">
      <c r="A26" s="7" t="s">
        <v>1</v>
      </c>
      <c r="B26" s="8">
        <f>SUM(B5:B25)</f>
        <v>0</v>
      </c>
      <c r="C26" s="8">
        <f>SUM(C4:C25)</f>
        <v>3905953.0500000007</v>
      </c>
      <c r="D26" s="8">
        <f aca="true" t="shared" si="2" ref="D26:X26">SUM(D4:D25)</f>
        <v>0</v>
      </c>
      <c r="E26" s="8">
        <f t="shared" si="2"/>
        <v>1031074.5499999999</v>
      </c>
      <c r="F26" s="8">
        <f t="shared" si="2"/>
        <v>16800</v>
      </c>
      <c r="G26" s="8">
        <f t="shared" si="2"/>
        <v>0</v>
      </c>
      <c r="H26" s="8">
        <f t="shared" si="2"/>
        <v>0</v>
      </c>
      <c r="I26" s="8">
        <f t="shared" si="2"/>
        <v>1849.98</v>
      </c>
      <c r="J26" s="8">
        <f t="shared" si="2"/>
        <v>0</v>
      </c>
      <c r="K26" s="8">
        <f t="shared" si="2"/>
        <v>1291394.87</v>
      </c>
      <c r="L26" s="8">
        <f t="shared" si="2"/>
        <v>17172.149999999998</v>
      </c>
      <c r="M26" s="8">
        <f t="shared" si="2"/>
        <v>0</v>
      </c>
      <c r="N26" s="8">
        <f t="shared" si="2"/>
        <v>20868.11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6273926.300000001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6273926.300000001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>
        <v>529703.16</v>
      </c>
      <c r="C28" s="1">
        <v>101685.91</v>
      </c>
      <c r="D28" s="1">
        <v>116534.7</v>
      </c>
      <c r="E28" s="1">
        <v>25700.65</v>
      </c>
      <c r="F28" s="1"/>
      <c r="G28" s="1"/>
      <c r="H28" s="1"/>
      <c r="I28" s="6">
        <v>106</v>
      </c>
      <c r="J28" s="1"/>
      <c r="K28" s="1"/>
      <c r="L28" s="1">
        <v>682.5</v>
      </c>
      <c r="M28" s="1"/>
      <c r="N28" s="1">
        <v>4222.58</v>
      </c>
      <c r="O28" s="1"/>
      <c r="P28" s="1"/>
      <c r="Q28" s="1"/>
      <c r="R28" s="1"/>
      <c r="S28" s="5">
        <f>SUM(B28:R28)</f>
        <v>778635.5</v>
      </c>
      <c r="T28" s="1"/>
      <c r="U28" s="1"/>
      <c r="V28" s="1"/>
      <c r="W28" s="1"/>
      <c r="X28" s="5">
        <f t="shared" si="1"/>
        <v>778635.5</v>
      </c>
    </row>
    <row r="29" spans="1:24" ht="12.75">
      <c r="A29" s="12" t="s">
        <v>36</v>
      </c>
      <c r="B29" s="1">
        <v>475969.79</v>
      </c>
      <c r="C29" s="1">
        <v>135546.89</v>
      </c>
      <c r="D29" s="1">
        <v>97258.06</v>
      </c>
      <c r="E29" s="1">
        <v>32025.82</v>
      </c>
      <c r="F29" s="1"/>
      <c r="G29" s="1"/>
      <c r="H29" s="1"/>
      <c r="I29" s="6">
        <v>106</v>
      </c>
      <c r="J29" s="1"/>
      <c r="K29" s="1"/>
      <c r="L29" s="1">
        <v>3685.5</v>
      </c>
      <c r="M29" s="1"/>
      <c r="N29" s="1">
        <v>4222.58</v>
      </c>
      <c r="O29" s="1"/>
      <c r="P29" s="1"/>
      <c r="Q29" s="1"/>
      <c r="R29" s="1"/>
      <c r="S29" s="5">
        <f aca="true" t="shared" si="3" ref="S29:S57">SUM(B29:R29)</f>
        <v>748814.6399999999</v>
      </c>
      <c r="T29" s="1"/>
      <c r="U29" s="1"/>
      <c r="V29" s="1"/>
      <c r="W29" s="1"/>
      <c r="X29" s="5">
        <f t="shared" si="1"/>
        <v>748814.6399999999</v>
      </c>
    </row>
    <row r="30" spans="1:24" ht="12.75">
      <c r="A30" s="12" t="s">
        <v>37</v>
      </c>
      <c r="B30" s="1">
        <v>216325.65</v>
      </c>
      <c r="C30" s="1">
        <v>80457.08</v>
      </c>
      <c r="D30" s="1">
        <v>48247.33</v>
      </c>
      <c r="E30" s="1">
        <v>20062.43</v>
      </c>
      <c r="F30" s="1"/>
      <c r="G30" s="1"/>
      <c r="H30" s="1"/>
      <c r="I30" s="6">
        <v>106</v>
      </c>
      <c r="J30" s="1"/>
      <c r="K30" s="1"/>
      <c r="L30" s="1">
        <v>409.5</v>
      </c>
      <c r="M30" s="1"/>
      <c r="N30" s="1">
        <v>4222.58</v>
      </c>
      <c r="O30" s="1"/>
      <c r="P30" s="1"/>
      <c r="Q30" s="1"/>
      <c r="R30" s="1"/>
      <c r="S30" s="5">
        <f t="shared" si="3"/>
        <v>369830.57</v>
      </c>
      <c r="T30" s="1"/>
      <c r="U30" s="1"/>
      <c r="V30" s="1"/>
      <c r="W30" s="1"/>
      <c r="X30" s="5">
        <f t="shared" si="1"/>
        <v>369830.57</v>
      </c>
    </row>
    <row r="31" spans="1:24" ht="12.75">
      <c r="A31" s="12" t="s">
        <v>38</v>
      </c>
      <c r="B31" s="1">
        <v>722486.06</v>
      </c>
      <c r="C31" s="1">
        <v>113202.25</v>
      </c>
      <c r="D31" s="1">
        <v>158946.92</v>
      </c>
      <c r="E31" s="1">
        <v>32320.58</v>
      </c>
      <c r="F31" s="1"/>
      <c r="G31" s="1"/>
      <c r="H31" s="1"/>
      <c r="I31" s="6">
        <v>106</v>
      </c>
      <c r="J31" s="1"/>
      <c r="K31" s="1">
        <v>227034.26</v>
      </c>
      <c r="L31" s="1">
        <v>237.75</v>
      </c>
      <c r="M31" s="1"/>
      <c r="N31" s="1"/>
      <c r="O31" s="1"/>
      <c r="P31" s="1"/>
      <c r="Q31" s="1"/>
      <c r="R31" s="1"/>
      <c r="S31" s="5">
        <f t="shared" si="3"/>
        <v>1254333.82</v>
      </c>
      <c r="T31" s="1"/>
      <c r="U31" s="1"/>
      <c r="V31" s="15"/>
      <c r="W31" s="15"/>
      <c r="X31" s="5">
        <f t="shared" si="1"/>
        <v>1254333.82</v>
      </c>
    </row>
    <row r="32" spans="1:24" ht="12.75">
      <c r="A32" s="12" t="s">
        <v>39</v>
      </c>
      <c r="B32" s="1">
        <v>893442.26</v>
      </c>
      <c r="C32" s="1">
        <v>190700.21</v>
      </c>
      <c r="D32" s="1">
        <v>197554.96000000002</v>
      </c>
      <c r="E32" s="1">
        <v>43045</v>
      </c>
      <c r="F32" s="1"/>
      <c r="G32" s="1"/>
      <c r="H32" s="1"/>
      <c r="I32" s="6">
        <v>106</v>
      </c>
      <c r="J32" s="1"/>
      <c r="K32" s="1">
        <v>514745</v>
      </c>
      <c r="L32" s="1">
        <v>3851.55</v>
      </c>
      <c r="M32" s="1"/>
      <c r="N32" s="1"/>
      <c r="O32" s="1"/>
      <c r="P32" s="1"/>
      <c r="Q32" s="1"/>
      <c r="R32" s="1"/>
      <c r="S32" s="5">
        <f t="shared" si="3"/>
        <v>1843444.98</v>
      </c>
      <c r="T32" s="1"/>
      <c r="U32" s="1"/>
      <c r="V32" s="1"/>
      <c r="W32" s="1"/>
      <c r="X32" s="5">
        <f t="shared" si="1"/>
        <v>1843444.98</v>
      </c>
    </row>
    <row r="33" spans="1:24" ht="12.75">
      <c r="A33" s="12" t="s">
        <v>40</v>
      </c>
      <c r="B33" s="1">
        <v>236532.07</v>
      </c>
      <c r="C33" s="1">
        <v>48885.78</v>
      </c>
      <c r="D33" s="1">
        <v>52036.96</v>
      </c>
      <c r="E33" s="1">
        <v>18061.29</v>
      </c>
      <c r="F33" s="1"/>
      <c r="G33" s="1"/>
      <c r="H33" s="1"/>
      <c r="I33" s="6"/>
      <c r="J33" s="1"/>
      <c r="K33" s="1">
        <v>0</v>
      </c>
      <c r="L33" s="1">
        <v>0</v>
      </c>
      <c r="M33" s="1"/>
      <c r="N33" s="1">
        <v>4222.58</v>
      </c>
      <c r="O33" s="1"/>
      <c r="P33" s="1"/>
      <c r="Q33" s="1"/>
      <c r="R33" s="1"/>
      <c r="S33" s="5">
        <f t="shared" si="3"/>
        <v>359738.68</v>
      </c>
      <c r="T33" s="1"/>
      <c r="U33" s="1"/>
      <c r="V33" s="1"/>
      <c r="W33" s="1"/>
      <c r="X33" s="5">
        <f t="shared" si="1"/>
        <v>359738.68</v>
      </c>
    </row>
    <row r="34" spans="1:24" ht="12.75">
      <c r="A34" s="12" t="s">
        <v>41</v>
      </c>
      <c r="B34" s="1">
        <v>190716.26</v>
      </c>
      <c r="C34" s="1">
        <v>67216.67</v>
      </c>
      <c r="D34" s="1">
        <v>43657.98</v>
      </c>
      <c r="E34" s="1">
        <v>16973.07</v>
      </c>
      <c r="F34" s="1"/>
      <c r="G34" s="1"/>
      <c r="H34" s="1"/>
      <c r="I34" s="6">
        <v>106</v>
      </c>
      <c r="J34" s="1"/>
      <c r="K34" s="1">
        <v>0</v>
      </c>
      <c r="L34" s="1">
        <v>81.9</v>
      </c>
      <c r="M34" s="1"/>
      <c r="N34" s="1">
        <v>4222.58</v>
      </c>
      <c r="O34" s="1"/>
      <c r="P34" s="1"/>
      <c r="Q34" s="1"/>
      <c r="R34" s="1"/>
      <c r="S34" s="5">
        <f t="shared" si="3"/>
        <v>322974.46</v>
      </c>
      <c r="T34" s="1"/>
      <c r="U34" s="1"/>
      <c r="V34" s="1"/>
      <c r="W34" s="1"/>
      <c r="X34" s="5">
        <f t="shared" si="1"/>
        <v>322974.46</v>
      </c>
    </row>
    <row r="35" spans="1:24" ht="12.75">
      <c r="A35" s="12" t="s">
        <v>42</v>
      </c>
      <c r="B35" s="1">
        <v>272010.22</v>
      </c>
      <c r="C35" s="1">
        <v>57703.31</v>
      </c>
      <c r="D35" s="1">
        <v>61302.47</v>
      </c>
      <c r="E35" s="1">
        <v>15777.89</v>
      </c>
      <c r="F35" s="1"/>
      <c r="G35" s="1"/>
      <c r="H35" s="1"/>
      <c r="I35" s="6">
        <v>106</v>
      </c>
      <c r="J35" s="1"/>
      <c r="K35" s="1">
        <v>0</v>
      </c>
      <c r="L35" s="1">
        <v>682.5</v>
      </c>
      <c r="M35" s="1"/>
      <c r="N35" s="1">
        <v>4222.58</v>
      </c>
      <c r="O35" s="1"/>
      <c r="P35" s="1"/>
      <c r="Q35" s="1"/>
      <c r="R35" s="1"/>
      <c r="S35" s="5">
        <f t="shared" si="3"/>
        <v>411804.97000000003</v>
      </c>
      <c r="T35" s="1"/>
      <c r="U35" s="1"/>
      <c r="V35" s="1"/>
      <c r="W35" s="1"/>
      <c r="X35" s="5">
        <f t="shared" si="1"/>
        <v>411804.97000000003</v>
      </c>
    </row>
    <row r="36" spans="1:24" ht="12.75">
      <c r="A36" s="12" t="s">
        <v>43</v>
      </c>
      <c r="B36" s="1">
        <v>392712.97</v>
      </c>
      <c r="C36" s="1">
        <v>136448.45</v>
      </c>
      <c r="D36" s="1">
        <v>89111.49</v>
      </c>
      <c r="E36" s="1">
        <v>32727.68</v>
      </c>
      <c r="F36" s="1"/>
      <c r="G36" s="1"/>
      <c r="H36" s="1"/>
      <c r="I36" s="6">
        <v>106</v>
      </c>
      <c r="J36" s="1"/>
      <c r="K36" s="1">
        <v>0</v>
      </c>
      <c r="L36" s="1">
        <v>4755</v>
      </c>
      <c r="M36" s="1"/>
      <c r="N36" s="1">
        <v>4222.58</v>
      </c>
      <c r="O36" s="1"/>
      <c r="P36" s="1"/>
      <c r="Q36" s="1"/>
      <c r="R36" s="1"/>
      <c r="S36" s="5">
        <f t="shared" si="3"/>
        <v>660084.1699999999</v>
      </c>
      <c r="T36" s="1"/>
      <c r="U36" s="1"/>
      <c r="V36" s="15"/>
      <c r="W36" s="1"/>
      <c r="X36" s="5">
        <f t="shared" si="1"/>
        <v>660084.1699999999</v>
      </c>
    </row>
    <row r="37" spans="1:24" ht="12.75">
      <c r="A37" s="12" t="s">
        <v>44</v>
      </c>
      <c r="B37" s="1">
        <v>445185.37</v>
      </c>
      <c r="C37" s="1">
        <v>71646.13</v>
      </c>
      <c r="D37" s="1">
        <v>111065.38</v>
      </c>
      <c r="E37" s="1">
        <v>21481.74</v>
      </c>
      <c r="F37" s="1"/>
      <c r="G37" s="1"/>
      <c r="H37" s="1"/>
      <c r="I37" s="6">
        <v>106</v>
      </c>
      <c r="J37" s="1"/>
      <c r="K37" s="1">
        <v>0</v>
      </c>
      <c r="L37" s="1">
        <v>627.9</v>
      </c>
      <c r="M37" s="1"/>
      <c r="N37" s="1">
        <v>4222.58</v>
      </c>
      <c r="O37" s="1"/>
      <c r="P37" s="1"/>
      <c r="Q37" s="1"/>
      <c r="R37" s="1"/>
      <c r="S37" s="5">
        <f t="shared" si="3"/>
        <v>654335.1</v>
      </c>
      <c r="T37" s="1"/>
      <c r="U37" s="1"/>
      <c r="V37" s="1"/>
      <c r="W37" s="1"/>
      <c r="X37" s="5">
        <f t="shared" si="1"/>
        <v>654335.1</v>
      </c>
    </row>
    <row r="38" spans="1:24" ht="12.75">
      <c r="A38" s="12" t="s">
        <v>45</v>
      </c>
      <c r="B38" s="1">
        <v>279481.76</v>
      </c>
      <c r="C38" s="1">
        <v>80727.13</v>
      </c>
      <c r="D38" s="1">
        <v>61486.09</v>
      </c>
      <c r="E38" s="1">
        <v>20728.27</v>
      </c>
      <c r="F38" s="1"/>
      <c r="G38" s="1"/>
      <c r="H38" s="1"/>
      <c r="I38" s="6">
        <v>106</v>
      </c>
      <c r="J38" s="1"/>
      <c r="K38" s="1">
        <v>324375.78</v>
      </c>
      <c r="L38" s="1">
        <v>951</v>
      </c>
      <c r="M38" s="1"/>
      <c r="N38" s="1"/>
      <c r="O38" s="1"/>
      <c r="P38" s="1"/>
      <c r="Q38" s="1"/>
      <c r="R38" s="1"/>
      <c r="S38" s="5">
        <f t="shared" si="3"/>
        <v>767856.03</v>
      </c>
      <c r="T38" s="1"/>
      <c r="U38" s="1"/>
      <c r="V38" s="1"/>
      <c r="W38" s="1"/>
      <c r="X38" s="5">
        <f t="shared" si="1"/>
        <v>767856.03</v>
      </c>
    </row>
    <row r="39" spans="1:24" ht="12.75">
      <c r="A39" s="30" t="s">
        <v>46</v>
      </c>
      <c r="B39" s="1">
        <v>985648.17</v>
      </c>
      <c r="C39" s="1">
        <v>149816.63</v>
      </c>
      <c r="D39" s="1">
        <v>205233.57</v>
      </c>
      <c r="E39" s="1">
        <v>35142.19</v>
      </c>
      <c r="F39" s="1"/>
      <c r="G39" s="1"/>
      <c r="H39" s="1"/>
      <c r="I39" s="6">
        <v>106</v>
      </c>
      <c r="J39" s="1"/>
      <c r="K39" s="1">
        <v>481823.08</v>
      </c>
      <c r="L39" s="1">
        <v>1426.5</v>
      </c>
      <c r="M39" s="1"/>
      <c r="N39" s="1"/>
      <c r="O39" s="1"/>
      <c r="P39" s="1"/>
      <c r="Q39" s="1"/>
      <c r="R39" s="1"/>
      <c r="S39" s="5">
        <f t="shared" si="3"/>
        <v>1859196.1400000001</v>
      </c>
      <c r="T39" s="1"/>
      <c r="U39" s="1"/>
      <c r="V39" s="1"/>
      <c r="W39" s="1"/>
      <c r="X39" s="5">
        <f t="shared" si="1"/>
        <v>1859196.1400000001</v>
      </c>
    </row>
    <row r="40" spans="1:24" ht="12.75">
      <c r="A40" s="30" t="s">
        <v>47</v>
      </c>
      <c r="B40" s="1">
        <v>544575.22</v>
      </c>
      <c r="C40" s="1">
        <v>84817.24</v>
      </c>
      <c r="D40" s="1">
        <v>119381.47</v>
      </c>
      <c r="E40" s="1">
        <v>19168.4</v>
      </c>
      <c r="F40" s="1"/>
      <c r="G40" s="1"/>
      <c r="H40" s="1"/>
      <c r="I40" s="6">
        <v>182.17</v>
      </c>
      <c r="J40" s="1"/>
      <c r="K40" s="1">
        <v>0</v>
      </c>
      <c r="L40" s="1">
        <v>1902</v>
      </c>
      <c r="M40" s="1"/>
      <c r="N40" s="1"/>
      <c r="O40" s="1"/>
      <c r="P40" s="1"/>
      <c r="Q40" s="1"/>
      <c r="R40" s="1"/>
      <c r="S40" s="5">
        <f t="shared" si="3"/>
        <v>770026.5</v>
      </c>
      <c r="T40" s="1"/>
      <c r="U40" s="1"/>
      <c r="V40" s="1"/>
      <c r="W40" s="1"/>
      <c r="X40" s="5">
        <f t="shared" si="1"/>
        <v>770026.5</v>
      </c>
    </row>
    <row r="41" spans="1:24" ht="12.75">
      <c r="A41" s="30" t="s">
        <v>48</v>
      </c>
      <c r="B41" s="1">
        <v>1029527.9</v>
      </c>
      <c r="C41" s="1">
        <v>136331.66</v>
      </c>
      <c r="D41" s="1">
        <v>225609.45</v>
      </c>
      <c r="E41" s="1">
        <v>41230.13</v>
      </c>
      <c r="F41" s="1"/>
      <c r="G41" s="1"/>
      <c r="H41" s="1"/>
      <c r="I41" s="6">
        <v>106</v>
      </c>
      <c r="J41" s="1"/>
      <c r="K41" s="1">
        <v>181103.97999999998</v>
      </c>
      <c r="L41" s="1">
        <v>475.5</v>
      </c>
      <c r="M41" s="1"/>
      <c r="N41" s="1"/>
      <c r="O41" s="1"/>
      <c r="P41" s="1"/>
      <c r="Q41" s="1"/>
      <c r="R41" s="1"/>
      <c r="S41" s="5">
        <f t="shared" si="3"/>
        <v>1614384.6199999999</v>
      </c>
      <c r="T41" s="1"/>
      <c r="U41" s="1"/>
      <c r="V41" s="1"/>
      <c r="W41" s="1"/>
      <c r="X41" s="5">
        <f t="shared" si="1"/>
        <v>1614384.6199999999</v>
      </c>
    </row>
    <row r="42" spans="1:24" ht="12.75">
      <c r="A42" s="30" t="s">
        <v>49</v>
      </c>
      <c r="B42" s="1">
        <v>185087.53</v>
      </c>
      <c r="C42" s="1">
        <v>49630.15</v>
      </c>
      <c r="D42" s="1">
        <v>41436.91</v>
      </c>
      <c r="E42" s="1">
        <v>13579.89</v>
      </c>
      <c r="F42" s="1"/>
      <c r="G42" s="1"/>
      <c r="H42" s="1"/>
      <c r="I42" s="6"/>
      <c r="J42" s="1"/>
      <c r="K42" s="1"/>
      <c r="L42" s="1">
        <v>0</v>
      </c>
      <c r="M42" s="1"/>
      <c r="N42" s="1">
        <v>4222.58</v>
      </c>
      <c r="O42" s="1"/>
      <c r="P42" s="1"/>
      <c r="Q42" s="1"/>
      <c r="R42" s="1"/>
      <c r="S42" s="5">
        <f t="shared" si="3"/>
        <v>293957.06</v>
      </c>
      <c r="T42" s="1"/>
      <c r="U42" s="1"/>
      <c r="V42" s="1"/>
      <c r="W42" s="1"/>
      <c r="X42" s="5">
        <f t="shared" si="1"/>
        <v>293957.06</v>
      </c>
    </row>
    <row r="43" spans="1:24" ht="12.75">
      <c r="A43" s="30" t="s">
        <v>50</v>
      </c>
      <c r="B43" s="1">
        <v>473196.67</v>
      </c>
      <c r="C43" s="1">
        <v>61744.9</v>
      </c>
      <c r="D43" s="1">
        <v>103763.67</v>
      </c>
      <c r="E43" s="1">
        <v>26173.45</v>
      </c>
      <c r="F43" s="1"/>
      <c r="G43" s="1"/>
      <c r="H43" s="1"/>
      <c r="I43" s="6"/>
      <c r="J43" s="1"/>
      <c r="K43" s="1"/>
      <c r="L43" s="1"/>
      <c r="M43" s="1"/>
      <c r="N43" s="1">
        <v>4222.58</v>
      </c>
      <c r="O43" s="1"/>
      <c r="P43" s="1"/>
      <c r="Q43" s="1"/>
      <c r="R43" s="1"/>
      <c r="S43" s="5">
        <f t="shared" si="3"/>
        <v>669101.2699999999</v>
      </c>
      <c r="T43" s="1"/>
      <c r="U43" s="1"/>
      <c r="V43" s="1"/>
      <c r="W43" s="1"/>
      <c r="X43" s="5">
        <f t="shared" si="1"/>
        <v>669101.2699999999</v>
      </c>
    </row>
    <row r="44" spans="1:24" ht="12.75">
      <c r="A44" s="30" t="s">
        <v>51</v>
      </c>
      <c r="B44" s="1">
        <v>210597.86</v>
      </c>
      <c r="C44" s="1">
        <v>65410.08</v>
      </c>
      <c r="D44" s="1">
        <v>45525.03</v>
      </c>
      <c r="E44" s="1">
        <v>23257.34</v>
      </c>
      <c r="F44" s="1">
        <v>14199</v>
      </c>
      <c r="G44" s="1"/>
      <c r="H44" s="1"/>
      <c r="I44" s="6"/>
      <c r="J44" s="1"/>
      <c r="K44" s="1"/>
      <c r="L44" s="1"/>
      <c r="M44" s="1"/>
      <c r="N44" s="1">
        <v>4222.57</v>
      </c>
      <c r="O44" s="1"/>
      <c r="P44" s="1"/>
      <c r="Q44" s="1"/>
      <c r="R44" s="1"/>
      <c r="S44" s="5">
        <f t="shared" si="3"/>
        <v>363211.88</v>
      </c>
      <c r="T44" s="1"/>
      <c r="U44" s="1"/>
      <c r="V44" s="1"/>
      <c r="W44" s="1"/>
      <c r="X44" s="5">
        <f t="shared" si="1"/>
        <v>363211.88</v>
      </c>
    </row>
    <row r="45" spans="1:24" ht="12.75">
      <c r="A45" s="30" t="s">
        <v>52</v>
      </c>
      <c r="B45" s="1">
        <v>161038.79</v>
      </c>
      <c r="C45" s="1">
        <v>56509.33</v>
      </c>
      <c r="D45" s="1">
        <v>37050.05</v>
      </c>
      <c r="E45" s="1">
        <v>14857</v>
      </c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269455.17</v>
      </c>
      <c r="T45" s="1"/>
      <c r="U45" s="1"/>
      <c r="V45" s="1"/>
      <c r="W45" s="1"/>
      <c r="X45" s="5">
        <f t="shared" si="1"/>
        <v>269455.17</v>
      </c>
    </row>
    <row r="46" spans="1:24" s="14" customFormat="1" ht="12.75">
      <c r="A46" s="8" t="s">
        <v>1</v>
      </c>
      <c r="B46" s="8">
        <f aca="true" t="shared" si="4" ref="B46:W46">SUM(B28:B45)</f>
        <v>8244237.71</v>
      </c>
      <c r="C46" s="8">
        <f t="shared" si="4"/>
        <v>1688479.7999999998</v>
      </c>
      <c r="D46" s="8">
        <f t="shared" si="4"/>
        <v>1815202.4899999998</v>
      </c>
      <c r="E46" s="8">
        <f t="shared" si="4"/>
        <v>452312.82000000007</v>
      </c>
      <c r="F46" s="8">
        <f t="shared" si="4"/>
        <v>14199</v>
      </c>
      <c r="G46" s="8">
        <f t="shared" si="4"/>
        <v>0</v>
      </c>
      <c r="H46" s="8">
        <f t="shared" si="4"/>
        <v>0</v>
      </c>
      <c r="I46" s="8">
        <f t="shared" si="4"/>
        <v>1454.17</v>
      </c>
      <c r="J46" s="8">
        <f t="shared" si="4"/>
        <v>0</v>
      </c>
      <c r="K46" s="8">
        <f t="shared" si="4"/>
        <v>1729082.1</v>
      </c>
      <c r="L46" s="8">
        <f t="shared" si="4"/>
        <v>19769.1</v>
      </c>
      <c r="M46" s="8">
        <f t="shared" si="4"/>
        <v>0</v>
      </c>
      <c r="N46" s="8">
        <f t="shared" si="4"/>
        <v>46448.37000000001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14011185.559999999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14011185.559999999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>
        <v>189876.22</v>
      </c>
      <c r="D48" s="1"/>
      <c r="E48" s="1">
        <v>46386.08</v>
      </c>
      <c r="F48" s="1"/>
      <c r="G48" s="1"/>
      <c r="H48" s="1"/>
      <c r="I48" s="8">
        <v>106</v>
      </c>
      <c r="J48" s="1"/>
      <c r="K48" s="1">
        <v>53966.66</v>
      </c>
      <c r="L48" s="1">
        <v>54.6</v>
      </c>
      <c r="M48" s="1"/>
      <c r="N48" s="1"/>
      <c r="O48" s="1"/>
      <c r="P48" s="1"/>
      <c r="Q48" s="1"/>
      <c r="R48" s="1"/>
      <c r="S48" s="5">
        <f t="shared" si="3"/>
        <v>290389.55999999994</v>
      </c>
      <c r="T48" s="1"/>
      <c r="U48" s="1"/>
      <c r="V48" s="1"/>
      <c r="W48" s="1"/>
      <c r="X48" s="5">
        <f t="shared" si="1"/>
        <v>290389.55999999994</v>
      </c>
    </row>
    <row r="49" spans="1:24" ht="12.75">
      <c r="A49" s="1" t="s">
        <v>22</v>
      </c>
      <c r="B49" s="1"/>
      <c r="C49" s="1">
        <v>150907.07</v>
      </c>
      <c r="D49" s="1"/>
      <c r="E49" s="1">
        <v>34283.72</v>
      </c>
      <c r="F49" s="1"/>
      <c r="G49" s="1"/>
      <c r="H49" s="1"/>
      <c r="I49" s="8">
        <v>105.99</v>
      </c>
      <c r="J49" s="1"/>
      <c r="K49" s="1">
        <v>9774.26</v>
      </c>
      <c r="L49" s="1"/>
      <c r="M49" s="1"/>
      <c r="N49" s="1"/>
      <c r="O49" s="1"/>
      <c r="P49" s="1"/>
      <c r="Q49" s="1"/>
      <c r="R49" s="1"/>
      <c r="S49" s="5">
        <f t="shared" si="3"/>
        <v>195071.04</v>
      </c>
      <c r="T49" s="1"/>
      <c r="U49" s="1"/>
      <c r="V49" s="1"/>
      <c r="W49" s="1"/>
      <c r="X49" s="5">
        <f t="shared" si="1"/>
        <v>195071.04</v>
      </c>
    </row>
    <row r="50" spans="1:24" ht="12.75">
      <c r="A50" s="9" t="s">
        <v>3</v>
      </c>
      <c r="B50" s="1"/>
      <c r="C50" s="1">
        <v>151203.51</v>
      </c>
      <c r="D50" s="1"/>
      <c r="E50" s="1">
        <v>34193.01</v>
      </c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185396.52000000002</v>
      </c>
      <c r="T50" s="1"/>
      <c r="U50" s="1"/>
      <c r="V50" s="1"/>
      <c r="W50" s="1"/>
      <c r="X50" s="5">
        <f t="shared" si="1"/>
        <v>185396.52000000002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491986.80000000005</v>
      </c>
      <c r="D51" s="8">
        <f t="shared" si="5"/>
        <v>0</v>
      </c>
      <c r="E51" s="8">
        <f t="shared" si="5"/>
        <v>114862.81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211.99</v>
      </c>
      <c r="J51" s="8">
        <f t="shared" si="5"/>
        <v>0</v>
      </c>
      <c r="K51" s="8">
        <f t="shared" si="5"/>
        <v>63740.920000000006</v>
      </c>
      <c r="L51" s="8">
        <f t="shared" si="5"/>
        <v>54.6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670857.12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670857.12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>
        <v>249376.92</v>
      </c>
      <c r="D53" s="8"/>
      <c r="E53" s="8">
        <v>55723.01</v>
      </c>
      <c r="F53" s="8">
        <v>4000</v>
      </c>
      <c r="G53" s="8"/>
      <c r="H53" s="8"/>
      <c r="I53" s="8"/>
      <c r="J53" s="8"/>
      <c r="K53" s="8">
        <v>208395.81</v>
      </c>
      <c r="L53" s="8">
        <v>2417.25</v>
      </c>
      <c r="M53" s="8"/>
      <c r="N53" s="8"/>
      <c r="O53" s="8"/>
      <c r="P53" s="8"/>
      <c r="Q53" s="8"/>
      <c r="R53" s="8"/>
      <c r="S53" s="5">
        <f t="shared" si="3"/>
        <v>519912.99</v>
      </c>
      <c r="T53" s="17"/>
      <c r="U53" s="17"/>
      <c r="V53" s="8"/>
      <c r="W53" s="8"/>
      <c r="X53" s="5">
        <f t="shared" si="1"/>
        <v>519912.99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/>
      <c r="C55" s="19">
        <v>3494.65</v>
      </c>
      <c r="D55" s="19"/>
      <c r="E55" s="19">
        <v>768.82</v>
      </c>
      <c r="F55" s="19"/>
      <c r="G55" s="19"/>
      <c r="H55" s="19"/>
      <c r="I55" s="8">
        <v>106</v>
      </c>
      <c r="J55" s="19"/>
      <c r="K55" s="19"/>
      <c r="L55" s="19">
        <v>95.1</v>
      </c>
      <c r="M55" s="19"/>
      <c r="N55" s="19"/>
      <c r="O55" s="19"/>
      <c r="P55" s="19"/>
      <c r="Q55" s="19"/>
      <c r="R55" s="19"/>
      <c r="S55" s="5">
        <f t="shared" si="3"/>
        <v>4464.570000000001</v>
      </c>
      <c r="T55" s="19"/>
      <c r="U55" s="19"/>
      <c r="V55" s="19"/>
      <c r="W55" s="19"/>
      <c r="X55" s="5">
        <f t="shared" si="1"/>
        <v>4464.570000000001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>
        <v>61965.2</v>
      </c>
      <c r="D57" s="23"/>
      <c r="E57" s="22">
        <v>13246.48</v>
      </c>
      <c r="F57" s="22"/>
      <c r="G57" s="22"/>
      <c r="H57" s="22"/>
      <c r="I57" s="35">
        <v>106</v>
      </c>
      <c r="J57" s="22"/>
      <c r="K57" s="22">
        <v>5342.16</v>
      </c>
      <c r="L57" s="22">
        <v>142.65</v>
      </c>
      <c r="M57" s="22"/>
      <c r="N57" s="22"/>
      <c r="O57" s="22"/>
      <c r="P57" s="22"/>
      <c r="Q57" s="22"/>
      <c r="R57" s="22"/>
      <c r="S57" s="5">
        <f t="shared" si="3"/>
        <v>80802.48999999999</v>
      </c>
      <c r="T57" s="22"/>
      <c r="U57" s="22"/>
      <c r="V57" s="22"/>
      <c r="W57" s="22"/>
      <c r="X57" s="5">
        <f t="shared" si="1"/>
        <v>80802.48999999999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H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421875" style="10" bestFit="1" customWidth="1"/>
    <col min="8" max="8" width="11.57421875" style="43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65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44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75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45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/>
      <c r="G5" s="4"/>
      <c r="H5" s="46">
        <v>60140.29</v>
      </c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60140.29</v>
      </c>
      <c r="T5" s="4"/>
      <c r="U5" s="4"/>
      <c r="V5" s="4"/>
      <c r="W5" s="4"/>
      <c r="X5" s="5">
        <f>S5+T5+V5+W5</f>
        <v>60140.29</v>
      </c>
    </row>
    <row r="6" spans="1:24" ht="12.75">
      <c r="A6" s="32" t="s">
        <v>53</v>
      </c>
      <c r="B6" s="4"/>
      <c r="C6" s="4"/>
      <c r="D6" s="4"/>
      <c r="E6" s="4"/>
      <c r="F6" s="4"/>
      <c r="G6" s="4"/>
      <c r="H6" s="46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4"/>
      <c r="X6" s="5">
        <f aca="true" t="shared" si="1" ref="X6:X57">S6+T6+V6+W6</f>
        <v>0</v>
      </c>
    </row>
    <row r="7" spans="1:24" ht="12.75">
      <c r="A7" s="31">
        <v>3</v>
      </c>
      <c r="B7" s="4"/>
      <c r="C7" s="4"/>
      <c r="D7" s="4"/>
      <c r="E7" s="4"/>
      <c r="F7" s="4"/>
      <c r="G7" s="4"/>
      <c r="H7" s="46">
        <v>44156.29</v>
      </c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44156.29</v>
      </c>
      <c r="T7" s="4"/>
      <c r="U7" s="4"/>
      <c r="V7" s="4"/>
      <c r="W7" s="4"/>
      <c r="X7" s="5">
        <f t="shared" si="1"/>
        <v>44156.29</v>
      </c>
    </row>
    <row r="8" spans="1:24" ht="12.75">
      <c r="A8" s="31">
        <v>4</v>
      </c>
      <c r="B8" s="4"/>
      <c r="C8" s="4"/>
      <c r="D8" s="4"/>
      <c r="E8" s="4"/>
      <c r="F8" s="4"/>
      <c r="G8" s="4"/>
      <c r="H8" s="46">
        <v>29228.97</v>
      </c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29228.97</v>
      </c>
      <c r="T8" s="4"/>
      <c r="U8" s="4"/>
      <c r="V8" s="4"/>
      <c r="W8" s="4"/>
      <c r="X8" s="5">
        <f t="shared" si="1"/>
        <v>29228.97</v>
      </c>
    </row>
    <row r="9" spans="1:24" ht="12.75">
      <c r="A9" s="31">
        <v>5</v>
      </c>
      <c r="B9" s="4"/>
      <c r="C9" s="4"/>
      <c r="D9" s="4"/>
      <c r="E9" s="4"/>
      <c r="F9" s="4"/>
      <c r="G9" s="4">
        <v>504</v>
      </c>
      <c r="H9" s="46">
        <v>35007.49</v>
      </c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35511.49</v>
      </c>
      <c r="T9" s="4"/>
      <c r="U9" s="4"/>
      <c r="V9" s="4"/>
      <c r="W9" s="4"/>
      <c r="X9" s="5">
        <f t="shared" si="1"/>
        <v>35511.49</v>
      </c>
    </row>
    <row r="10" spans="1:24" ht="12.75">
      <c r="A10" s="31">
        <v>6</v>
      </c>
      <c r="B10" s="4"/>
      <c r="C10" s="4"/>
      <c r="D10" s="4"/>
      <c r="E10" s="4"/>
      <c r="F10" s="4"/>
      <c r="G10" s="4">
        <v>504</v>
      </c>
      <c r="H10" s="46">
        <v>29229.63</v>
      </c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29733.63</v>
      </c>
      <c r="T10" s="4"/>
      <c r="U10" s="4"/>
      <c r="V10" s="4"/>
      <c r="W10" s="4"/>
      <c r="X10" s="5">
        <f t="shared" si="1"/>
        <v>29733.63</v>
      </c>
    </row>
    <row r="11" spans="1:24" ht="12.75">
      <c r="A11" s="32" t="s">
        <v>54</v>
      </c>
      <c r="B11" s="4"/>
      <c r="C11" s="4"/>
      <c r="D11" s="4"/>
      <c r="E11" s="4"/>
      <c r="F11" s="4"/>
      <c r="G11" s="4"/>
      <c r="H11" s="46">
        <v>35817.39</v>
      </c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35817.39</v>
      </c>
      <c r="T11" s="4"/>
      <c r="U11" s="4"/>
      <c r="V11" s="4"/>
      <c r="W11" s="4"/>
      <c r="X11" s="5">
        <f t="shared" si="1"/>
        <v>35817.39</v>
      </c>
    </row>
    <row r="12" spans="1:24" ht="12.75">
      <c r="A12" s="32" t="s">
        <v>55</v>
      </c>
      <c r="B12" s="4"/>
      <c r="C12" s="4"/>
      <c r="D12" s="4"/>
      <c r="E12" s="4"/>
      <c r="F12" s="4"/>
      <c r="G12" s="4">
        <v>504</v>
      </c>
      <c r="H12" s="46">
        <v>25084.63</v>
      </c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25588.63</v>
      </c>
      <c r="T12" s="4"/>
      <c r="U12" s="4"/>
      <c r="V12" s="4"/>
      <c r="W12" s="4"/>
      <c r="X12" s="5">
        <f t="shared" si="1"/>
        <v>25588.63</v>
      </c>
    </row>
    <row r="13" spans="1:24" ht="12.75">
      <c r="A13" s="32" t="s">
        <v>56</v>
      </c>
      <c r="B13" s="4"/>
      <c r="C13" s="4"/>
      <c r="D13" s="4"/>
      <c r="E13" s="4"/>
      <c r="F13" s="4"/>
      <c r="G13" s="4"/>
      <c r="H13" s="46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57</v>
      </c>
      <c r="B14" s="4"/>
      <c r="C14" s="4"/>
      <c r="D14" s="4"/>
      <c r="E14" s="4"/>
      <c r="F14" s="4"/>
      <c r="G14" s="4"/>
      <c r="H14" s="46">
        <v>47672.38</v>
      </c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47672.38</v>
      </c>
      <c r="T14" s="4"/>
      <c r="U14" s="4"/>
      <c r="V14" s="4"/>
      <c r="W14" s="4"/>
      <c r="X14" s="5">
        <f t="shared" si="1"/>
        <v>47672.38</v>
      </c>
    </row>
    <row r="15" spans="1:24" ht="12.75">
      <c r="A15" s="32" t="s">
        <v>58</v>
      </c>
      <c r="B15" s="4"/>
      <c r="C15" s="4"/>
      <c r="D15" s="4"/>
      <c r="E15" s="4"/>
      <c r="F15" s="4"/>
      <c r="G15" s="4"/>
      <c r="H15" s="46">
        <v>47834.9</v>
      </c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47834.9</v>
      </c>
      <c r="T15" s="4"/>
      <c r="U15" s="4"/>
      <c r="V15" s="4"/>
      <c r="W15" s="4"/>
      <c r="X15" s="5">
        <f t="shared" si="1"/>
        <v>47834.9</v>
      </c>
    </row>
    <row r="16" spans="1:24" ht="12.75">
      <c r="A16" s="31">
        <v>12</v>
      </c>
      <c r="B16" s="4"/>
      <c r="C16" s="4"/>
      <c r="D16" s="4"/>
      <c r="E16" s="4"/>
      <c r="F16" s="4"/>
      <c r="G16" s="4"/>
      <c r="H16" s="46">
        <v>36348.38</v>
      </c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36348.38</v>
      </c>
      <c r="T16" s="4"/>
      <c r="U16" s="4"/>
      <c r="V16" s="4"/>
      <c r="W16" s="4"/>
      <c r="X16" s="5">
        <f t="shared" si="1"/>
        <v>36348.38</v>
      </c>
    </row>
    <row r="17" spans="1:24" ht="12.75">
      <c r="A17" s="31">
        <v>13</v>
      </c>
      <c r="B17" s="4"/>
      <c r="C17" s="4"/>
      <c r="D17" s="4"/>
      <c r="E17" s="4"/>
      <c r="F17" s="4"/>
      <c r="G17" s="4">
        <v>504</v>
      </c>
      <c r="H17" s="46">
        <v>53117.29</v>
      </c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53621.29</v>
      </c>
      <c r="T17" s="4"/>
      <c r="U17" s="4"/>
      <c r="V17" s="4"/>
      <c r="W17" s="4"/>
      <c r="X17" s="5">
        <f t="shared" si="1"/>
        <v>53621.29</v>
      </c>
    </row>
    <row r="18" spans="1:24" ht="12.75">
      <c r="A18" s="32" t="s">
        <v>59</v>
      </c>
      <c r="B18" s="4"/>
      <c r="C18" s="4"/>
      <c r="D18" s="4"/>
      <c r="E18" s="4"/>
      <c r="F18" s="4"/>
      <c r="G18" s="4">
        <v>504</v>
      </c>
      <c r="H18" s="46">
        <v>37821.24</v>
      </c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38325.24</v>
      </c>
      <c r="T18" s="4"/>
      <c r="U18" s="4"/>
      <c r="V18" s="4"/>
      <c r="W18" s="4"/>
      <c r="X18" s="5">
        <f t="shared" si="1"/>
        <v>38325.24</v>
      </c>
    </row>
    <row r="19" spans="1:24" ht="12.75">
      <c r="A19" s="32" t="s">
        <v>60</v>
      </c>
      <c r="B19" s="4"/>
      <c r="C19" s="4"/>
      <c r="D19" s="4"/>
      <c r="E19" s="4"/>
      <c r="F19" s="4"/>
      <c r="G19" s="4"/>
      <c r="H19" s="46">
        <v>94735.17</v>
      </c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94735.17</v>
      </c>
      <c r="T19" s="4"/>
      <c r="U19" s="4"/>
      <c r="V19" s="4"/>
      <c r="W19" s="4"/>
      <c r="X19" s="5">
        <f t="shared" si="1"/>
        <v>94735.17</v>
      </c>
    </row>
    <row r="20" spans="1:24" ht="12.75">
      <c r="A20" s="31">
        <v>16</v>
      </c>
      <c r="B20" s="4"/>
      <c r="C20" s="4"/>
      <c r="D20" s="4"/>
      <c r="E20" s="4"/>
      <c r="F20" s="4"/>
      <c r="G20" s="4"/>
      <c r="H20" s="46">
        <v>22775.55</v>
      </c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22775.55</v>
      </c>
      <c r="T20" s="4"/>
      <c r="U20" s="4"/>
      <c r="V20" s="4"/>
      <c r="W20" s="4"/>
      <c r="X20" s="5">
        <f t="shared" si="1"/>
        <v>22775.55</v>
      </c>
    </row>
    <row r="21" spans="1:24" ht="12.75">
      <c r="A21" s="26" t="s">
        <v>30</v>
      </c>
      <c r="B21" s="4"/>
      <c r="C21" s="4"/>
      <c r="D21" s="4"/>
      <c r="E21" s="4"/>
      <c r="F21" s="4"/>
      <c r="G21" s="4">
        <v>1008</v>
      </c>
      <c r="H21" s="46">
        <v>17247.22</v>
      </c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18255.22</v>
      </c>
      <c r="T21" s="4"/>
      <c r="U21" s="4"/>
      <c r="V21" s="4"/>
      <c r="W21" s="4"/>
      <c r="X21" s="5">
        <f t="shared" si="1"/>
        <v>18255.22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6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6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6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ht="12.75">
      <c r="A25" s="26" t="s">
        <v>34</v>
      </c>
      <c r="B25" s="4"/>
      <c r="C25" s="4"/>
      <c r="D25" s="4"/>
      <c r="E25" s="4"/>
      <c r="F25" s="4"/>
      <c r="G25" s="4"/>
      <c r="H25" s="46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4"/>
      <c r="X25" s="5">
        <f t="shared" si="1"/>
        <v>0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3528</v>
      </c>
      <c r="H26" s="40">
        <f t="shared" si="2"/>
        <v>616216.8200000001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619744.8200000001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619744.8200000001</v>
      </c>
    </row>
    <row r="27" spans="1:24" ht="12.75">
      <c r="A27" s="3"/>
      <c r="B27" s="1"/>
      <c r="C27" s="1"/>
      <c r="D27" s="1"/>
      <c r="E27" s="1"/>
      <c r="F27" s="1"/>
      <c r="G27" s="33" t="s">
        <v>76</v>
      </c>
      <c r="H27" s="4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1"/>
      <c r="D28" s="1"/>
      <c r="E28" s="1"/>
      <c r="F28" s="1"/>
      <c r="G28" s="1"/>
      <c r="H28" s="41"/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0</v>
      </c>
      <c r="T28" s="1"/>
      <c r="U28" s="1"/>
      <c r="V28" s="1"/>
      <c r="W28" s="1"/>
      <c r="X28" s="5">
        <f t="shared" si="1"/>
        <v>0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4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1"/>
      <c r="D30" s="1"/>
      <c r="E30" s="1"/>
      <c r="F30" s="1"/>
      <c r="G30" s="1"/>
      <c r="H30" s="41">
        <v>33761.42</v>
      </c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33761.42</v>
      </c>
      <c r="T30" s="1"/>
      <c r="U30" s="1"/>
      <c r="V30" s="1"/>
      <c r="W30" s="1"/>
      <c r="X30" s="5">
        <f t="shared" si="1"/>
        <v>33761.42</v>
      </c>
    </row>
    <row r="31" spans="1:24" ht="12.75">
      <c r="A31" s="12" t="s">
        <v>38</v>
      </c>
      <c r="B31" s="1"/>
      <c r="C31" s="1"/>
      <c r="D31" s="1"/>
      <c r="E31" s="1"/>
      <c r="F31" s="1"/>
      <c r="G31" s="1"/>
      <c r="H31" s="4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5"/>
      <c r="W31" s="15"/>
      <c r="X31" s="5">
        <f t="shared" si="1"/>
        <v>0</v>
      </c>
    </row>
    <row r="32" spans="1:24" ht="12.75">
      <c r="A32" s="12" t="s">
        <v>39</v>
      </c>
      <c r="B32" s="1"/>
      <c r="C32" s="1"/>
      <c r="D32" s="1"/>
      <c r="E32" s="1"/>
      <c r="F32" s="1"/>
      <c r="G32" s="1">
        <v>1008</v>
      </c>
      <c r="H32" s="41">
        <v>79214.82</v>
      </c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80222.82</v>
      </c>
      <c r="T32" s="1"/>
      <c r="U32" s="1"/>
      <c r="V32" s="1"/>
      <c r="W32" s="1"/>
      <c r="X32" s="5">
        <f t="shared" si="1"/>
        <v>80222.82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4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/>
      <c r="G34" s="1"/>
      <c r="H34" s="4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4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1"/>
      <c r="X35" s="5">
        <f t="shared" si="1"/>
        <v>0</v>
      </c>
    </row>
    <row r="36" spans="1:24" ht="12.75">
      <c r="A36" s="12" t="s">
        <v>43</v>
      </c>
      <c r="B36" s="1"/>
      <c r="C36" s="1"/>
      <c r="D36" s="1"/>
      <c r="E36" s="1"/>
      <c r="F36" s="1"/>
      <c r="G36" s="1"/>
      <c r="H36" s="41">
        <v>50908.32</v>
      </c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50908.32</v>
      </c>
      <c r="T36" s="1"/>
      <c r="U36" s="1"/>
      <c r="V36" s="15"/>
      <c r="W36" s="1"/>
      <c r="X36" s="5">
        <f t="shared" si="1"/>
        <v>50908.32</v>
      </c>
    </row>
    <row r="37" spans="1:24" ht="12.75">
      <c r="A37" s="12" t="s">
        <v>44</v>
      </c>
      <c r="B37" s="1"/>
      <c r="C37" s="1"/>
      <c r="D37" s="1"/>
      <c r="E37" s="1"/>
      <c r="F37" s="1"/>
      <c r="G37" s="1"/>
      <c r="H37" s="4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12" t="s">
        <v>45</v>
      </c>
      <c r="B38" s="1"/>
      <c r="C38" s="1"/>
      <c r="D38" s="1"/>
      <c r="E38" s="1"/>
      <c r="F38" s="1"/>
      <c r="G38" s="1">
        <v>604.8</v>
      </c>
      <c r="H38" s="4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604.8</v>
      </c>
      <c r="T38" s="1"/>
      <c r="U38" s="1"/>
      <c r="V38" s="1"/>
      <c r="W38" s="1"/>
      <c r="X38" s="5">
        <f t="shared" si="1"/>
        <v>604.8</v>
      </c>
    </row>
    <row r="39" spans="1:24" ht="12.75">
      <c r="A39" s="30" t="s">
        <v>46</v>
      </c>
      <c r="B39" s="1"/>
      <c r="C39" s="1"/>
      <c r="D39" s="1"/>
      <c r="E39" s="1"/>
      <c r="F39" s="1"/>
      <c r="G39" s="1"/>
      <c r="H39" s="41">
        <v>173961.42</v>
      </c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173961.42</v>
      </c>
      <c r="T39" s="1"/>
      <c r="U39" s="1"/>
      <c r="V39" s="1"/>
      <c r="W39" s="1"/>
      <c r="X39" s="5">
        <f t="shared" si="1"/>
        <v>173961.42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4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1"/>
      <c r="C41" s="1"/>
      <c r="D41" s="1"/>
      <c r="E41" s="1"/>
      <c r="F41" s="1"/>
      <c r="G41" s="1"/>
      <c r="H41" s="41">
        <v>83798.1</v>
      </c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83798.1</v>
      </c>
      <c r="T41" s="1"/>
      <c r="U41" s="1"/>
      <c r="V41" s="1"/>
      <c r="W41" s="1"/>
      <c r="X41" s="5">
        <f t="shared" si="1"/>
        <v>83798.1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4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1"/>
      <c r="D43" s="1"/>
      <c r="E43" s="1"/>
      <c r="F43" s="1"/>
      <c r="G43" s="1"/>
      <c r="H43" s="4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4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ht="12.75">
      <c r="A45" s="30" t="s">
        <v>52</v>
      </c>
      <c r="B45" s="1"/>
      <c r="C45" s="1"/>
      <c r="D45" s="1"/>
      <c r="E45" s="1"/>
      <c r="F45" s="1"/>
      <c r="G45" s="1"/>
      <c r="H45" s="4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1"/>
      <c r="X45" s="5">
        <f t="shared" si="1"/>
        <v>0</v>
      </c>
    </row>
    <row r="46" spans="1:24" s="14" customFormat="1" ht="12.75">
      <c r="A46" s="8" t="s">
        <v>1</v>
      </c>
      <c r="B46" s="8">
        <f aca="true" t="shared" si="4" ref="B46:W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1612.8</v>
      </c>
      <c r="H46" s="40">
        <f t="shared" si="4"/>
        <v>421644.07999999996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423256.88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423256.88</v>
      </c>
    </row>
    <row r="47" spans="1:24" ht="12.75">
      <c r="A47" s="1"/>
      <c r="B47" s="1"/>
      <c r="C47" s="1"/>
      <c r="D47" s="1"/>
      <c r="E47" s="1"/>
      <c r="F47" s="1"/>
      <c r="G47" s="1"/>
      <c r="H47" s="4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/>
      <c r="D48" s="1"/>
      <c r="E48" s="1"/>
      <c r="F48" s="1"/>
      <c r="G48" s="1"/>
      <c r="H48" s="4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1" t="s">
        <v>22</v>
      </c>
      <c r="B49" s="1"/>
      <c r="C49" s="1"/>
      <c r="D49" s="1"/>
      <c r="E49" s="1"/>
      <c r="F49" s="1"/>
      <c r="G49" s="1"/>
      <c r="H49" s="4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4" ht="12.75">
      <c r="A50" s="9" t="s">
        <v>3</v>
      </c>
      <c r="B50" s="1"/>
      <c r="C50" s="1"/>
      <c r="D50" s="1"/>
      <c r="E50" s="1"/>
      <c r="F50" s="1"/>
      <c r="G50" s="1"/>
      <c r="H50" s="4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1"/>
      <c r="X50" s="5">
        <f t="shared" si="1"/>
        <v>0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40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0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40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/>
      <c r="D53" s="8"/>
      <c r="E53" s="8"/>
      <c r="F53" s="8"/>
      <c r="G53" s="8"/>
      <c r="H53" s="40"/>
      <c r="I53" s="8"/>
      <c r="J53" s="8"/>
      <c r="K53" s="8"/>
      <c r="L53" s="40">
        <v>-3796.67</v>
      </c>
      <c r="M53" s="40">
        <v>185881.76</v>
      </c>
      <c r="N53" s="8"/>
      <c r="O53" s="8"/>
      <c r="P53" s="8"/>
      <c r="Q53" s="8"/>
      <c r="R53" s="8"/>
      <c r="S53" s="5">
        <f t="shared" si="3"/>
        <v>182085.09</v>
      </c>
      <c r="T53" s="17"/>
      <c r="U53" s="17"/>
      <c r="V53" s="8"/>
      <c r="W53" s="8"/>
      <c r="X53" s="5">
        <f t="shared" si="1"/>
        <v>182085.09</v>
      </c>
    </row>
    <row r="54" spans="1:24" ht="12.75">
      <c r="A54" s="1"/>
      <c r="B54" s="1"/>
      <c r="C54" s="1"/>
      <c r="D54" s="1"/>
      <c r="E54" s="1"/>
      <c r="F54" s="1"/>
      <c r="G54" s="1"/>
      <c r="H54" s="4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/>
      <c r="C55" s="19"/>
      <c r="D55" s="19"/>
      <c r="E55" s="19"/>
      <c r="F55" s="19"/>
      <c r="G55" s="19"/>
      <c r="H55" s="47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19"/>
      <c r="X55" s="5">
        <f t="shared" si="1"/>
        <v>0</v>
      </c>
    </row>
    <row r="56" spans="1:24" ht="12.75">
      <c r="A56" s="12"/>
      <c r="B56" s="21"/>
      <c r="C56" s="12"/>
      <c r="D56" s="21"/>
      <c r="E56" s="12"/>
      <c r="F56" s="12"/>
      <c r="G56" s="12"/>
      <c r="H56" s="48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/>
      <c r="D57" s="23"/>
      <c r="E57" s="22"/>
      <c r="F57" s="22"/>
      <c r="G57" s="22"/>
      <c r="H57" s="49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22"/>
      <c r="X57" s="5">
        <f t="shared" si="1"/>
        <v>0</v>
      </c>
    </row>
    <row r="58" spans="1:24" ht="12.75">
      <c r="A58" s="12"/>
      <c r="B58" s="12"/>
      <c r="C58" s="12"/>
      <c r="D58" s="12"/>
      <c r="E58" s="12"/>
      <c r="F58" s="12"/>
      <c r="G58" s="12"/>
      <c r="H58" s="48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H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64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75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0</v>
      </c>
      <c r="T5" s="4"/>
      <c r="U5" s="4"/>
      <c r="V5" s="4"/>
      <c r="W5" s="4"/>
      <c r="X5" s="5">
        <f>S5+T5+V5+W5</f>
        <v>0</v>
      </c>
    </row>
    <row r="6" spans="1:24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4"/>
      <c r="X6" s="5">
        <f aca="true" t="shared" si="1" ref="X6:X57">S6+T6+V6+W6</f>
        <v>0</v>
      </c>
    </row>
    <row r="7" spans="1:24" ht="12.75">
      <c r="A7" s="31">
        <v>3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0</v>
      </c>
      <c r="T7" s="4"/>
      <c r="U7" s="4"/>
      <c r="V7" s="4"/>
      <c r="W7" s="4"/>
      <c r="X7" s="5">
        <f t="shared" si="1"/>
        <v>0</v>
      </c>
    </row>
    <row r="8" spans="1:24" ht="12.75">
      <c r="A8" s="31">
        <v>4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0</v>
      </c>
      <c r="T8" s="4"/>
      <c r="U8" s="4"/>
      <c r="V8" s="4"/>
      <c r="W8" s="4"/>
      <c r="X8" s="5">
        <f t="shared" si="1"/>
        <v>0</v>
      </c>
    </row>
    <row r="9" spans="1:24" ht="12.75">
      <c r="A9" s="31">
        <v>5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0</v>
      </c>
      <c r="T9" s="4"/>
      <c r="U9" s="4"/>
      <c r="V9" s="4"/>
      <c r="W9" s="4"/>
      <c r="X9" s="5">
        <f t="shared" si="1"/>
        <v>0</v>
      </c>
    </row>
    <row r="10" spans="1:24" ht="12.75">
      <c r="A10" s="31">
        <v>6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0</v>
      </c>
      <c r="T10" s="4"/>
      <c r="U10" s="4"/>
      <c r="V10" s="4"/>
      <c r="W10" s="4"/>
      <c r="X10" s="5">
        <f t="shared" si="1"/>
        <v>0</v>
      </c>
    </row>
    <row r="11" spans="1:24" ht="12.75">
      <c r="A11" s="32" t="s">
        <v>54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0</v>
      </c>
      <c r="T11" s="4"/>
      <c r="U11" s="4"/>
      <c r="V11" s="4"/>
      <c r="W11" s="4"/>
      <c r="X11" s="5">
        <f t="shared" si="1"/>
        <v>0</v>
      </c>
    </row>
    <row r="12" spans="1:24" ht="12.75">
      <c r="A12" s="32" t="s">
        <v>55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0</v>
      </c>
      <c r="T12" s="4"/>
      <c r="U12" s="4"/>
      <c r="V12" s="4"/>
      <c r="W12" s="4"/>
      <c r="X12" s="5">
        <f t="shared" si="1"/>
        <v>0</v>
      </c>
    </row>
    <row r="13" spans="1:24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57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0</v>
      </c>
      <c r="T14" s="4"/>
      <c r="U14" s="4"/>
      <c r="V14" s="4"/>
      <c r="W14" s="4"/>
      <c r="X14" s="5">
        <f t="shared" si="1"/>
        <v>0</v>
      </c>
    </row>
    <row r="15" spans="1:24" ht="12.75">
      <c r="A15" s="32" t="s">
        <v>58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0</v>
      </c>
      <c r="T15" s="4"/>
      <c r="U15" s="4"/>
      <c r="V15" s="4"/>
      <c r="W15" s="4"/>
      <c r="X15" s="5">
        <f t="shared" si="1"/>
        <v>0</v>
      </c>
    </row>
    <row r="16" spans="1:24" ht="12.75">
      <c r="A16" s="31">
        <v>12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0</v>
      </c>
      <c r="T16" s="4"/>
      <c r="U16" s="4"/>
      <c r="V16" s="4"/>
      <c r="W16" s="4"/>
      <c r="X16" s="5">
        <f t="shared" si="1"/>
        <v>0</v>
      </c>
    </row>
    <row r="17" spans="1:24" ht="12.75">
      <c r="A17" s="31">
        <v>13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0</v>
      </c>
      <c r="T17" s="4"/>
      <c r="U17" s="4"/>
      <c r="V17" s="4"/>
      <c r="W17" s="4"/>
      <c r="X17" s="5">
        <f t="shared" si="1"/>
        <v>0</v>
      </c>
    </row>
    <row r="18" spans="1:24" ht="12.75">
      <c r="A18" s="32" t="s">
        <v>59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0</v>
      </c>
      <c r="T18" s="4"/>
      <c r="U18" s="4"/>
      <c r="V18" s="4"/>
      <c r="W18" s="4"/>
      <c r="X18" s="5">
        <f t="shared" si="1"/>
        <v>0</v>
      </c>
    </row>
    <row r="19" spans="1:24" ht="12.75">
      <c r="A19" s="32" t="s">
        <v>60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0</v>
      </c>
      <c r="T19" s="4"/>
      <c r="U19" s="4"/>
      <c r="V19" s="4"/>
      <c r="W19" s="4"/>
      <c r="X19" s="5">
        <f t="shared" si="1"/>
        <v>0</v>
      </c>
    </row>
    <row r="20" spans="1:24" ht="12.75">
      <c r="A20" s="31">
        <v>16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0</v>
      </c>
      <c r="T20" s="4"/>
      <c r="U20" s="4"/>
      <c r="V20" s="4"/>
      <c r="W20" s="4"/>
      <c r="X20" s="5">
        <f t="shared" si="1"/>
        <v>0</v>
      </c>
    </row>
    <row r="21" spans="1:24" ht="12.75">
      <c r="A21" s="26" t="s">
        <v>30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0</v>
      </c>
      <c r="T21" s="4"/>
      <c r="U21" s="4"/>
      <c r="V21" s="4"/>
      <c r="W21" s="4"/>
      <c r="X21" s="5">
        <f t="shared" si="1"/>
        <v>0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4"/>
      <c r="X25" s="5">
        <f t="shared" si="1"/>
        <v>0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0</v>
      </c>
      <c r="G26" s="8">
        <f t="shared" si="2"/>
        <v>0</v>
      </c>
      <c r="H26" s="8">
        <f t="shared" si="2"/>
        <v>0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0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0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1"/>
      <c r="D28" s="1"/>
      <c r="E28" s="1"/>
      <c r="F28" s="1"/>
      <c r="G28" s="1"/>
      <c r="H28" s="1">
        <v>-504</v>
      </c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-504</v>
      </c>
      <c r="T28" s="1"/>
      <c r="U28" s="1"/>
      <c r="V28" s="1"/>
      <c r="W28" s="1"/>
      <c r="X28" s="5">
        <f t="shared" si="1"/>
        <v>-504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0</v>
      </c>
      <c r="T30" s="1"/>
      <c r="U30" s="1"/>
      <c r="V30" s="1"/>
      <c r="W30" s="1"/>
      <c r="X30" s="5">
        <f t="shared" si="1"/>
        <v>0</v>
      </c>
    </row>
    <row r="31" spans="1:24" ht="12.75">
      <c r="A31" s="12" t="s">
        <v>38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0</v>
      </c>
      <c r="T31" s="1"/>
      <c r="U31" s="1"/>
      <c r="V31" s="15"/>
      <c r="W31" s="15"/>
      <c r="X31" s="5">
        <f t="shared" si="1"/>
        <v>0</v>
      </c>
    </row>
    <row r="32" spans="1:24" ht="12.75">
      <c r="A32" s="12" t="s">
        <v>39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0</v>
      </c>
      <c r="T32" s="1"/>
      <c r="U32" s="1"/>
      <c r="V32" s="1"/>
      <c r="W32" s="1"/>
      <c r="X32" s="5">
        <f t="shared" si="1"/>
        <v>0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0</v>
      </c>
      <c r="T34" s="1"/>
      <c r="U34" s="1"/>
      <c r="V34" s="1"/>
      <c r="W34" s="1"/>
      <c r="X34" s="5">
        <f t="shared" si="1"/>
        <v>0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1"/>
      <c r="X35" s="5">
        <f t="shared" si="1"/>
        <v>0</v>
      </c>
    </row>
    <row r="36" spans="1:24" ht="12.75">
      <c r="A36" s="12" t="s">
        <v>43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0</v>
      </c>
      <c r="T36" s="1"/>
      <c r="U36" s="1"/>
      <c r="V36" s="15"/>
      <c r="W36" s="1"/>
      <c r="X36" s="5">
        <f t="shared" si="1"/>
        <v>0</v>
      </c>
    </row>
    <row r="37" spans="1:24" ht="12.75">
      <c r="A37" s="12" t="s">
        <v>44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0</v>
      </c>
      <c r="T37" s="1"/>
      <c r="U37" s="1"/>
      <c r="V37" s="1"/>
      <c r="W37" s="1"/>
      <c r="X37" s="5">
        <f t="shared" si="1"/>
        <v>0</v>
      </c>
    </row>
    <row r="38" spans="1:24" ht="12.75">
      <c r="A38" s="12" t="s">
        <v>45</v>
      </c>
      <c r="B38" s="1"/>
      <c r="C38" s="1"/>
      <c r="D38" s="1"/>
      <c r="E38" s="1"/>
      <c r="F38" s="1"/>
      <c r="G38" s="1"/>
      <c r="H38" s="1">
        <v>-504</v>
      </c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-504</v>
      </c>
      <c r="T38" s="1"/>
      <c r="U38" s="1"/>
      <c r="V38" s="1"/>
      <c r="W38" s="1"/>
      <c r="X38" s="5">
        <f t="shared" si="1"/>
        <v>-504</v>
      </c>
    </row>
    <row r="39" spans="1:24" ht="12.75">
      <c r="A39" s="30" t="s">
        <v>46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0</v>
      </c>
      <c r="T39" s="1"/>
      <c r="U39" s="1"/>
      <c r="V39" s="1"/>
      <c r="W39" s="1"/>
      <c r="X39" s="5">
        <f t="shared" si="1"/>
        <v>0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1">
        <v>-252</v>
      </c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-252</v>
      </c>
      <c r="T40" s="1"/>
      <c r="U40" s="1"/>
      <c r="V40" s="1"/>
      <c r="W40" s="1"/>
      <c r="X40" s="5">
        <f t="shared" si="1"/>
        <v>-252</v>
      </c>
    </row>
    <row r="41" spans="1:24" ht="12.75">
      <c r="A41" s="30" t="s">
        <v>48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0</v>
      </c>
      <c r="T41" s="1"/>
      <c r="U41" s="1"/>
      <c r="V41" s="1"/>
      <c r="W41" s="1"/>
      <c r="X41" s="5">
        <f t="shared" si="1"/>
        <v>0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0</v>
      </c>
      <c r="T43" s="1"/>
      <c r="U43" s="1"/>
      <c r="V43" s="1"/>
      <c r="W43" s="1"/>
      <c r="X43" s="5">
        <f t="shared" si="1"/>
        <v>0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ht="12.75">
      <c r="A45" s="30" t="s">
        <v>52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0</v>
      </c>
      <c r="T45" s="1"/>
      <c r="U45" s="1"/>
      <c r="V45" s="1"/>
      <c r="W45" s="1"/>
      <c r="X45" s="5">
        <f t="shared" si="1"/>
        <v>0</v>
      </c>
    </row>
    <row r="46" spans="1:24" s="14" customFormat="1" ht="12.75">
      <c r="A46" s="8" t="s">
        <v>1</v>
      </c>
      <c r="B46" s="8">
        <f aca="true" t="shared" si="4" ref="B46:W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0</v>
      </c>
      <c r="G46" s="8">
        <f t="shared" si="4"/>
        <v>0</v>
      </c>
      <c r="H46" s="8">
        <f t="shared" si="4"/>
        <v>-1260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-1260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-1260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4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1"/>
      <c r="X50" s="5">
        <f t="shared" si="1"/>
        <v>0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0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17"/>
      <c r="V53" s="8"/>
      <c r="W53" s="8"/>
      <c r="X53" s="5">
        <f t="shared" si="1"/>
        <v>0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19"/>
      <c r="X55" s="5">
        <f t="shared" si="1"/>
        <v>0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22"/>
      <c r="X57" s="5">
        <f t="shared" si="1"/>
        <v>0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3.14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63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75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/>
      <c r="D5" s="4"/>
      <c r="E5" s="4"/>
      <c r="F5" s="4">
        <v>1008</v>
      </c>
      <c r="G5" s="4"/>
      <c r="H5" s="4">
        <v>92663.34</v>
      </c>
      <c r="I5" s="1"/>
      <c r="J5" s="4"/>
      <c r="K5" s="4"/>
      <c r="L5" s="2"/>
      <c r="M5" s="4"/>
      <c r="N5" s="4"/>
      <c r="O5" s="4"/>
      <c r="P5" s="4"/>
      <c r="Q5" s="4"/>
      <c r="R5" s="4"/>
      <c r="S5" s="29">
        <f>SUM(B5:R5)</f>
        <v>93671.34</v>
      </c>
      <c r="T5" s="4"/>
      <c r="U5" s="4"/>
      <c r="V5" s="4"/>
      <c r="W5" s="4"/>
      <c r="X5" s="5">
        <f>S5+T5+V5+W5</f>
        <v>93671.34</v>
      </c>
    </row>
    <row r="6" spans="1:24" ht="12.75">
      <c r="A6" s="32" t="s">
        <v>53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29">
        <f aca="true" t="shared" si="0" ref="S6:S25">SUM(B6:R6)</f>
        <v>0</v>
      </c>
      <c r="T6" s="4"/>
      <c r="U6" s="4"/>
      <c r="V6" s="4"/>
      <c r="W6" s="4"/>
      <c r="X6" s="5">
        <f aca="true" t="shared" si="1" ref="X6:X57">S6+T6+V6+W6</f>
        <v>0</v>
      </c>
    </row>
    <row r="7" spans="1:24" ht="12.75">
      <c r="A7" s="31">
        <v>3</v>
      </c>
      <c r="B7" s="4"/>
      <c r="C7" s="4"/>
      <c r="D7" s="4"/>
      <c r="E7" s="4"/>
      <c r="F7" s="4">
        <v>705.6</v>
      </c>
      <c r="G7" s="4"/>
      <c r="H7" s="4">
        <v>86006.25</v>
      </c>
      <c r="I7" s="1"/>
      <c r="J7" s="4"/>
      <c r="K7" s="4"/>
      <c r="L7" s="4"/>
      <c r="M7" s="4"/>
      <c r="N7" s="4"/>
      <c r="O7" s="4"/>
      <c r="P7" s="4"/>
      <c r="Q7" s="4"/>
      <c r="R7" s="4"/>
      <c r="S7" s="29">
        <f t="shared" si="0"/>
        <v>86711.85</v>
      </c>
      <c r="T7" s="4"/>
      <c r="U7" s="4"/>
      <c r="V7" s="4"/>
      <c r="W7" s="4"/>
      <c r="X7" s="5">
        <f t="shared" si="1"/>
        <v>86711.85</v>
      </c>
    </row>
    <row r="8" spans="1:24" ht="12.75">
      <c r="A8" s="31">
        <v>4</v>
      </c>
      <c r="B8" s="4"/>
      <c r="C8" s="4"/>
      <c r="D8" s="4"/>
      <c r="E8" s="4"/>
      <c r="F8" s="4">
        <v>705.6</v>
      </c>
      <c r="G8" s="4"/>
      <c r="H8" s="4">
        <v>78416.14</v>
      </c>
      <c r="I8" s="1"/>
      <c r="J8" s="4"/>
      <c r="K8" s="4"/>
      <c r="L8" s="4"/>
      <c r="M8" s="4"/>
      <c r="N8" s="4"/>
      <c r="O8" s="4"/>
      <c r="P8" s="4"/>
      <c r="Q8" s="4"/>
      <c r="R8" s="4"/>
      <c r="S8" s="29">
        <f t="shared" si="0"/>
        <v>79121.74</v>
      </c>
      <c r="T8" s="4"/>
      <c r="U8" s="4"/>
      <c r="V8" s="4"/>
      <c r="W8" s="4"/>
      <c r="X8" s="5">
        <f t="shared" si="1"/>
        <v>79121.74</v>
      </c>
    </row>
    <row r="9" spans="1:24" ht="12.75">
      <c r="A9" s="31">
        <v>5</v>
      </c>
      <c r="B9" s="4"/>
      <c r="C9" s="4"/>
      <c r="D9" s="4"/>
      <c r="E9" s="4"/>
      <c r="F9" s="4">
        <v>907.2</v>
      </c>
      <c r="G9" s="4"/>
      <c r="H9" s="4">
        <v>80527.1</v>
      </c>
      <c r="I9" s="1"/>
      <c r="J9" s="4"/>
      <c r="K9" s="4"/>
      <c r="L9" s="4"/>
      <c r="M9" s="4"/>
      <c r="N9" s="4"/>
      <c r="O9" s="4"/>
      <c r="P9" s="4"/>
      <c r="Q9" s="4"/>
      <c r="R9" s="4"/>
      <c r="S9" s="29">
        <f t="shared" si="0"/>
        <v>81434.3</v>
      </c>
      <c r="T9" s="4"/>
      <c r="U9" s="4"/>
      <c r="V9" s="4"/>
      <c r="W9" s="4"/>
      <c r="X9" s="5">
        <f t="shared" si="1"/>
        <v>81434.3</v>
      </c>
    </row>
    <row r="10" spans="1:24" ht="12.75">
      <c r="A10" s="31">
        <v>6</v>
      </c>
      <c r="B10" s="4"/>
      <c r="C10" s="4"/>
      <c r="D10" s="4"/>
      <c r="E10" s="4"/>
      <c r="F10" s="4">
        <v>453.6</v>
      </c>
      <c r="G10" s="4"/>
      <c r="H10" s="4">
        <v>82936.15</v>
      </c>
      <c r="I10" s="1"/>
      <c r="J10" s="4"/>
      <c r="K10" s="4"/>
      <c r="L10" s="4"/>
      <c r="M10" s="4"/>
      <c r="N10" s="4"/>
      <c r="O10" s="4"/>
      <c r="P10" s="4"/>
      <c r="Q10" s="4"/>
      <c r="R10" s="4"/>
      <c r="S10" s="29">
        <f t="shared" si="0"/>
        <v>83389.75</v>
      </c>
      <c r="T10" s="4"/>
      <c r="U10" s="4"/>
      <c r="V10" s="4"/>
      <c r="W10" s="4"/>
      <c r="X10" s="5">
        <f t="shared" si="1"/>
        <v>83389.75</v>
      </c>
    </row>
    <row r="11" spans="1:24" ht="12.75">
      <c r="A11" s="32" t="s">
        <v>54</v>
      </c>
      <c r="B11" s="4"/>
      <c r="C11" s="4"/>
      <c r="D11" s="4"/>
      <c r="E11" s="4"/>
      <c r="F11" s="4">
        <v>957.6</v>
      </c>
      <c r="G11" s="4"/>
      <c r="H11" s="4">
        <v>85778.05</v>
      </c>
      <c r="I11" s="1"/>
      <c r="J11" s="4"/>
      <c r="K11" s="4"/>
      <c r="L11" s="4"/>
      <c r="M11" s="4"/>
      <c r="N11" s="4"/>
      <c r="O11" s="4"/>
      <c r="P11" s="4"/>
      <c r="Q11" s="4"/>
      <c r="R11" s="4"/>
      <c r="S11" s="29">
        <f t="shared" si="0"/>
        <v>86735.65000000001</v>
      </c>
      <c r="T11" s="4"/>
      <c r="U11" s="4"/>
      <c r="V11" s="4"/>
      <c r="W11" s="4"/>
      <c r="X11" s="5">
        <f t="shared" si="1"/>
        <v>86735.65000000001</v>
      </c>
    </row>
    <row r="12" spans="1:24" ht="12.75">
      <c r="A12" s="32" t="s">
        <v>55</v>
      </c>
      <c r="B12" s="4"/>
      <c r="C12" s="4"/>
      <c r="D12" s="4"/>
      <c r="E12" s="4"/>
      <c r="F12" s="4">
        <v>806.4</v>
      </c>
      <c r="G12" s="4"/>
      <c r="H12" s="4">
        <v>79663.15</v>
      </c>
      <c r="I12" s="1"/>
      <c r="J12" s="4"/>
      <c r="K12" s="4"/>
      <c r="L12" s="4"/>
      <c r="M12" s="4"/>
      <c r="N12" s="4"/>
      <c r="O12" s="4"/>
      <c r="P12" s="4"/>
      <c r="Q12" s="4"/>
      <c r="R12" s="4"/>
      <c r="S12" s="29">
        <f t="shared" si="0"/>
        <v>80469.54999999999</v>
      </c>
      <c r="T12" s="4"/>
      <c r="U12" s="4"/>
      <c r="V12" s="4"/>
      <c r="W12" s="4"/>
      <c r="X12" s="5">
        <f t="shared" si="1"/>
        <v>80469.54999999999</v>
      </c>
    </row>
    <row r="13" spans="1:24" ht="12.75">
      <c r="A13" s="32" t="s">
        <v>56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29">
        <f t="shared" si="0"/>
        <v>0</v>
      </c>
      <c r="T13" s="4"/>
      <c r="U13" s="4"/>
      <c r="V13" s="4"/>
      <c r="W13" s="4"/>
      <c r="X13" s="5">
        <f t="shared" si="1"/>
        <v>0</v>
      </c>
    </row>
    <row r="14" spans="1:24" ht="12.75">
      <c r="A14" s="32" t="s">
        <v>57</v>
      </c>
      <c r="B14" s="4"/>
      <c r="C14" s="4"/>
      <c r="D14" s="4"/>
      <c r="E14" s="4"/>
      <c r="F14" s="4">
        <v>1814.4</v>
      </c>
      <c r="G14" s="4"/>
      <c r="H14" s="4">
        <v>94044.65</v>
      </c>
      <c r="I14" s="1"/>
      <c r="J14" s="4"/>
      <c r="K14" s="4"/>
      <c r="L14" s="4"/>
      <c r="M14" s="4"/>
      <c r="N14" s="4"/>
      <c r="O14" s="4"/>
      <c r="P14" s="4"/>
      <c r="Q14" s="4"/>
      <c r="R14" s="4"/>
      <c r="S14" s="29">
        <f t="shared" si="0"/>
        <v>95859.04999999999</v>
      </c>
      <c r="T14" s="4"/>
      <c r="U14" s="4"/>
      <c r="V14" s="4"/>
      <c r="W14" s="4"/>
      <c r="X14" s="5">
        <f t="shared" si="1"/>
        <v>95859.04999999999</v>
      </c>
    </row>
    <row r="15" spans="1:24" ht="12.75">
      <c r="A15" s="32" t="s">
        <v>58</v>
      </c>
      <c r="B15" s="4"/>
      <c r="C15" s="4"/>
      <c r="D15" s="4"/>
      <c r="E15" s="4"/>
      <c r="F15" s="4">
        <v>1310.4</v>
      </c>
      <c r="G15" s="4"/>
      <c r="H15" s="4">
        <v>87234.64</v>
      </c>
      <c r="I15" s="1"/>
      <c r="J15" s="4"/>
      <c r="K15" s="4"/>
      <c r="L15" s="4"/>
      <c r="M15" s="4"/>
      <c r="N15" s="4"/>
      <c r="O15" s="4"/>
      <c r="P15" s="4"/>
      <c r="Q15" s="4"/>
      <c r="R15" s="4"/>
      <c r="S15" s="29">
        <f t="shared" si="0"/>
        <v>88545.04</v>
      </c>
      <c r="T15" s="4"/>
      <c r="U15" s="4"/>
      <c r="V15" s="4"/>
      <c r="W15" s="4"/>
      <c r="X15" s="5">
        <f t="shared" si="1"/>
        <v>88545.04</v>
      </c>
    </row>
    <row r="16" spans="1:24" ht="12.75">
      <c r="A16" s="31">
        <v>12</v>
      </c>
      <c r="B16" s="4"/>
      <c r="C16" s="4"/>
      <c r="D16" s="4"/>
      <c r="E16" s="4"/>
      <c r="F16" s="4">
        <v>1360.8</v>
      </c>
      <c r="G16" s="4"/>
      <c r="H16" s="4">
        <v>88963.85</v>
      </c>
      <c r="I16" s="1"/>
      <c r="J16" s="4"/>
      <c r="K16" s="4"/>
      <c r="L16" s="4"/>
      <c r="M16" s="4"/>
      <c r="N16" s="4"/>
      <c r="O16" s="4"/>
      <c r="P16" s="4"/>
      <c r="Q16" s="4"/>
      <c r="R16" s="4"/>
      <c r="S16" s="29">
        <f t="shared" si="0"/>
        <v>90324.65000000001</v>
      </c>
      <c r="T16" s="4"/>
      <c r="U16" s="4"/>
      <c r="V16" s="4"/>
      <c r="W16" s="4"/>
      <c r="X16" s="5">
        <f t="shared" si="1"/>
        <v>90324.65000000001</v>
      </c>
    </row>
    <row r="17" spans="1:24" ht="12.75">
      <c r="A17" s="31">
        <v>13</v>
      </c>
      <c r="B17" s="4"/>
      <c r="C17" s="4"/>
      <c r="D17" s="4"/>
      <c r="E17" s="4"/>
      <c r="F17" s="4">
        <v>1411.2</v>
      </c>
      <c r="G17" s="4"/>
      <c r="H17" s="4">
        <v>91210.54</v>
      </c>
      <c r="I17" s="1"/>
      <c r="J17" s="4"/>
      <c r="K17" s="4"/>
      <c r="L17" s="4"/>
      <c r="M17" s="4"/>
      <c r="N17" s="4"/>
      <c r="O17" s="4"/>
      <c r="P17" s="4"/>
      <c r="Q17" s="4"/>
      <c r="R17" s="4"/>
      <c r="S17" s="29">
        <f t="shared" si="0"/>
        <v>92621.73999999999</v>
      </c>
      <c r="T17" s="4"/>
      <c r="U17" s="4"/>
      <c r="V17" s="4"/>
      <c r="W17" s="4"/>
      <c r="X17" s="5">
        <f t="shared" si="1"/>
        <v>92621.73999999999</v>
      </c>
    </row>
    <row r="18" spans="1:24" ht="12.75">
      <c r="A18" s="32" t="s">
        <v>59</v>
      </c>
      <c r="B18" s="4"/>
      <c r="C18" s="4"/>
      <c r="D18" s="4"/>
      <c r="E18" s="4"/>
      <c r="F18" s="4">
        <v>1260</v>
      </c>
      <c r="G18" s="4"/>
      <c r="H18" s="4">
        <v>83783.35</v>
      </c>
      <c r="I18" s="1"/>
      <c r="J18" s="4"/>
      <c r="K18" s="4"/>
      <c r="L18" s="4"/>
      <c r="M18" s="4"/>
      <c r="N18" s="4"/>
      <c r="O18" s="4"/>
      <c r="P18" s="4"/>
      <c r="Q18" s="4"/>
      <c r="R18" s="4"/>
      <c r="S18" s="29">
        <f t="shared" si="0"/>
        <v>85043.35</v>
      </c>
      <c r="T18" s="4"/>
      <c r="U18" s="4"/>
      <c r="V18" s="4"/>
      <c r="W18" s="4"/>
      <c r="X18" s="5">
        <f t="shared" si="1"/>
        <v>85043.35</v>
      </c>
    </row>
    <row r="19" spans="1:24" ht="12.75">
      <c r="A19" s="32" t="s">
        <v>60</v>
      </c>
      <c r="B19" s="4"/>
      <c r="C19" s="4"/>
      <c r="D19" s="4"/>
      <c r="E19" s="4"/>
      <c r="F19" s="4">
        <v>3628.8</v>
      </c>
      <c r="G19" s="4"/>
      <c r="H19" s="4">
        <v>101789.65</v>
      </c>
      <c r="I19" s="1"/>
      <c r="J19" s="4"/>
      <c r="K19" s="4"/>
      <c r="L19" s="4"/>
      <c r="M19" s="4"/>
      <c r="N19" s="4"/>
      <c r="O19" s="4"/>
      <c r="P19" s="4"/>
      <c r="Q19" s="4"/>
      <c r="R19" s="4"/>
      <c r="S19" s="29">
        <f t="shared" si="0"/>
        <v>105418.45</v>
      </c>
      <c r="T19" s="4"/>
      <c r="U19" s="4"/>
      <c r="V19" s="4"/>
      <c r="W19" s="4"/>
      <c r="X19" s="5">
        <f t="shared" si="1"/>
        <v>105418.45</v>
      </c>
    </row>
    <row r="20" spans="1:24" ht="12.75">
      <c r="A20" s="31">
        <v>16</v>
      </c>
      <c r="B20" s="4"/>
      <c r="C20" s="4"/>
      <c r="D20" s="4"/>
      <c r="E20" s="4"/>
      <c r="F20" s="4">
        <v>554.4</v>
      </c>
      <c r="G20" s="4"/>
      <c r="H20" s="4">
        <v>82819.84</v>
      </c>
      <c r="I20" s="1"/>
      <c r="J20" s="4"/>
      <c r="K20" s="4"/>
      <c r="L20" s="4"/>
      <c r="M20" s="4"/>
      <c r="N20" s="4"/>
      <c r="O20" s="4"/>
      <c r="P20" s="4"/>
      <c r="Q20" s="4"/>
      <c r="R20" s="4"/>
      <c r="S20" s="29">
        <f t="shared" si="0"/>
        <v>83374.23999999999</v>
      </c>
      <c r="T20" s="4"/>
      <c r="U20" s="4"/>
      <c r="V20" s="4"/>
      <c r="W20" s="4"/>
      <c r="X20" s="5">
        <f t="shared" si="1"/>
        <v>83374.23999999999</v>
      </c>
    </row>
    <row r="21" spans="1:24" ht="12.75">
      <c r="A21" s="26" t="s">
        <v>30</v>
      </c>
      <c r="B21" s="4"/>
      <c r="C21" s="4"/>
      <c r="D21" s="4"/>
      <c r="E21" s="4"/>
      <c r="F21" s="4">
        <v>756</v>
      </c>
      <c r="G21" s="4"/>
      <c r="H21" s="4">
        <v>74440.75</v>
      </c>
      <c r="I21" s="1"/>
      <c r="J21" s="4"/>
      <c r="K21" s="4"/>
      <c r="L21" s="4"/>
      <c r="M21" s="4"/>
      <c r="N21" s="4"/>
      <c r="O21" s="4"/>
      <c r="P21" s="4"/>
      <c r="Q21" s="4"/>
      <c r="R21" s="4"/>
      <c r="S21" s="29">
        <f t="shared" si="0"/>
        <v>75196.75</v>
      </c>
      <c r="T21" s="4"/>
      <c r="U21" s="4"/>
      <c r="V21" s="4"/>
      <c r="W21" s="4"/>
      <c r="X21" s="5">
        <f t="shared" si="1"/>
        <v>75196.75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29">
        <f t="shared" si="0"/>
        <v>0</v>
      </c>
      <c r="T23" s="4"/>
      <c r="U23" s="4"/>
      <c r="V23" s="4"/>
      <c r="W23" s="4"/>
      <c r="X23" s="5">
        <f t="shared" si="1"/>
        <v>0</v>
      </c>
    </row>
    <row r="24" spans="1:24" ht="12.75">
      <c r="A24" s="26" t="s">
        <v>33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29">
        <f t="shared" si="0"/>
        <v>0</v>
      </c>
      <c r="T24" s="4"/>
      <c r="U24" s="4"/>
      <c r="V24" s="4"/>
      <c r="W24" s="4"/>
      <c r="X24" s="5">
        <f t="shared" si="1"/>
        <v>0</v>
      </c>
    </row>
    <row r="25" spans="1:24" ht="12.75">
      <c r="A25" s="26" t="s">
        <v>34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0</v>
      </c>
      <c r="T25" s="4"/>
      <c r="U25" s="4"/>
      <c r="V25" s="4"/>
      <c r="W25" s="4"/>
      <c r="X25" s="5">
        <f t="shared" si="1"/>
        <v>0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0</v>
      </c>
      <c r="D26" s="8">
        <f t="shared" si="2"/>
        <v>0</v>
      </c>
      <c r="E26" s="8">
        <f t="shared" si="2"/>
        <v>0</v>
      </c>
      <c r="F26" s="8">
        <f t="shared" si="2"/>
        <v>17640</v>
      </c>
      <c r="G26" s="8">
        <f t="shared" si="2"/>
        <v>0</v>
      </c>
      <c r="H26" s="8">
        <f t="shared" si="2"/>
        <v>1290277.45</v>
      </c>
      <c r="I26" s="8">
        <f t="shared" si="2"/>
        <v>0</v>
      </c>
      <c r="J26" s="8">
        <f t="shared" si="2"/>
        <v>0</v>
      </c>
      <c r="K26" s="8">
        <f t="shared" si="2"/>
        <v>0</v>
      </c>
      <c r="L26" s="8">
        <f t="shared" si="2"/>
        <v>0</v>
      </c>
      <c r="M26" s="8">
        <f t="shared" si="2"/>
        <v>0</v>
      </c>
      <c r="N26" s="8">
        <f t="shared" si="2"/>
        <v>0</v>
      </c>
      <c r="O26" s="8">
        <f t="shared" si="2"/>
        <v>0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1307917.45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1307917.45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/>
      <c r="C28" s="1"/>
      <c r="D28" s="1"/>
      <c r="E28" s="1"/>
      <c r="F28" s="1">
        <v>2520</v>
      </c>
      <c r="G28" s="1"/>
      <c r="H28" s="1">
        <v>150167.18</v>
      </c>
      <c r="I28" s="6"/>
      <c r="J28" s="1"/>
      <c r="K28" s="1"/>
      <c r="L28" s="1"/>
      <c r="M28" s="1"/>
      <c r="N28" s="1"/>
      <c r="O28" s="1"/>
      <c r="P28" s="1"/>
      <c r="Q28" s="1"/>
      <c r="R28" s="1"/>
      <c r="S28" s="5">
        <f>SUM(B28:R28)</f>
        <v>152687.18</v>
      </c>
      <c r="T28" s="1"/>
      <c r="U28" s="1"/>
      <c r="V28" s="1"/>
      <c r="W28" s="1"/>
      <c r="X28" s="5">
        <f t="shared" si="1"/>
        <v>152687.18</v>
      </c>
    </row>
    <row r="29" spans="1:24" ht="12.75">
      <c r="A29" s="12" t="s">
        <v>36</v>
      </c>
      <c r="B29" s="1"/>
      <c r="C29" s="1"/>
      <c r="D29" s="1"/>
      <c r="E29" s="1"/>
      <c r="F29" s="1"/>
      <c r="G29" s="1"/>
      <c r="H29" s="1"/>
      <c r="I29" s="6"/>
      <c r="J29" s="1"/>
      <c r="K29" s="1"/>
      <c r="L29" s="1"/>
      <c r="M29" s="1"/>
      <c r="N29" s="1"/>
      <c r="O29" s="1"/>
      <c r="P29" s="1"/>
      <c r="Q29" s="1"/>
      <c r="R29" s="1"/>
      <c r="S29" s="5">
        <f aca="true" t="shared" si="3" ref="S29:S57">SUM(B29:R29)</f>
        <v>0</v>
      </c>
      <c r="T29" s="1"/>
      <c r="U29" s="1"/>
      <c r="V29" s="1"/>
      <c r="W29" s="1"/>
      <c r="X29" s="5">
        <f t="shared" si="1"/>
        <v>0</v>
      </c>
    </row>
    <row r="30" spans="1:24" ht="12.75">
      <c r="A30" s="12" t="s">
        <v>37</v>
      </c>
      <c r="B30" s="1"/>
      <c r="C30" s="1"/>
      <c r="D30" s="1"/>
      <c r="E30" s="1"/>
      <c r="F30" s="1">
        <v>1764</v>
      </c>
      <c r="G30" s="1"/>
      <c r="H30" s="1">
        <v>116049.08</v>
      </c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 t="shared" si="3"/>
        <v>117813.08</v>
      </c>
      <c r="T30" s="1"/>
      <c r="U30" s="1"/>
      <c r="V30" s="1"/>
      <c r="W30" s="1"/>
      <c r="X30" s="5">
        <f t="shared" si="1"/>
        <v>117813.08</v>
      </c>
    </row>
    <row r="31" spans="1:24" ht="12.75">
      <c r="A31" s="12" t="s">
        <v>38</v>
      </c>
      <c r="B31" s="1"/>
      <c r="C31" s="1"/>
      <c r="D31" s="1"/>
      <c r="E31" s="1"/>
      <c r="F31" s="1">
        <v>2268</v>
      </c>
      <c r="G31" s="1"/>
      <c r="H31" s="1">
        <v>213701.14</v>
      </c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t="shared" si="3"/>
        <v>215969.14</v>
      </c>
      <c r="T31" s="1"/>
      <c r="U31" s="1"/>
      <c r="V31" s="15"/>
      <c r="W31" s="15"/>
      <c r="X31" s="5">
        <f t="shared" si="1"/>
        <v>215969.14</v>
      </c>
    </row>
    <row r="32" spans="1:24" ht="12.75">
      <c r="A32" s="12" t="s">
        <v>39</v>
      </c>
      <c r="B32" s="1"/>
      <c r="C32" s="1"/>
      <c r="D32" s="1"/>
      <c r="E32" s="1"/>
      <c r="F32" s="1">
        <v>3427.2</v>
      </c>
      <c r="G32" s="1"/>
      <c r="H32" s="1">
        <v>84314.88</v>
      </c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3"/>
        <v>87742.08</v>
      </c>
      <c r="T32" s="1"/>
      <c r="U32" s="1"/>
      <c r="V32" s="1"/>
      <c r="W32" s="1"/>
      <c r="X32" s="5">
        <f t="shared" si="1"/>
        <v>87742.08</v>
      </c>
    </row>
    <row r="33" spans="1:24" ht="12.75">
      <c r="A33" s="12" t="s">
        <v>40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3"/>
        <v>0</v>
      </c>
      <c r="T33" s="1"/>
      <c r="U33" s="1"/>
      <c r="V33" s="1"/>
      <c r="W33" s="1"/>
      <c r="X33" s="5">
        <f t="shared" si="1"/>
        <v>0</v>
      </c>
    </row>
    <row r="34" spans="1:24" ht="12.75">
      <c r="A34" s="12" t="s">
        <v>41</v>
      </c>
      <c r="B34" s="1"/>
      <c r="C34" s="1"/>
      <c r="D34" s="1"/>
      <c r="E34" s="1"/>
      <c r="F34" s="1">
        <v>504</v>
      </c>
      <c r="G34" s="1"/>
      <c r="H34" s="1">
        <v>84314.88</v>
      </c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3"/>
        <v>84818.88</v>
      </c>
      <c r="T34" s="1"/>
      <c r="U34" s="1"/>
      <c r="V34" s="1"/>
      <c r="W34" s="1"/>
      <c r="X34" s="5">
        <f t="shared" si="1"/>
        <v>84818.88</v>
      </c>
    </row>
    <row r="35" spans="1:24" ht="12.75">
      <c r="A35" s="12" t="s">
        <v>42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3"/>
        <v>0</v>
      </c>
      <c r="T35" s="1"/>
      <c r="U35" s="1"/>
      <c r="V35" s="1"/>
      <c r="W35" s="1"/>
      <c r="X35" s="5">
        <f t="shared" si="1"/>
        <v>0</v>
      </c>
    </row>
    <row r="36" spans="1:24" ht="12.75">
      <c r="A36" s="12" t="s">
        <v>43</v>
      </c>
      <c r="B36" s="1"/>
      <c r="C36" s="1"/>
      <c r="D36" s="1"/>
      <c r="E36" s="1"/>
      <c r="F36" s="1">
        <v>2016</v>
      </c>
      <c r="G36" s="1"/>
      <c r="H36" s="1">
        <v>117016.28</v>
      </c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3"/>
        <v>119032.28</v>
      </c>
      <c r="T36" s="1"/>
      <c r="U36" s="1"/>
      <c r="V36" s="15"/>
      <c r="W36" s="1"/>
      <c r="X36" s="5">
        <f t="shared" si="1"/>
        <v>119032.28</v>
      </c>
    </row>
    <row r="37" spans="1:24" ht="12.75">
      <c r="A37" s="12" t="s">
        <v>44</v>
      </c>
      <c r="B37" s="1"/>
      <c r="C37" s="1"/>
      <c r="D37" s="1"/>
      <c r="E37" s="1"/>
      <c r="F37" s="1">
        <v>2268</v>
      </c>
      <c r="G37" s="1"/>
      <c r="H37" s="1">
        <v>84314.88</v>
      </c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3"/>
        <v>86582.88</v>
      </c>
      <c r="T37" s="1"/>
      <c r="U37" s="1"/>
      <c r="V37" s="1"/>
      <c r="W37" s="1"/>
      <c r="X37" s="5">
        <f t="shared" si="1"/>
        <v>86582.88</v>
      </c>
    </row>
    <row r="38" spans="1:24" ht="12.75">
      <c r="A38" s="12" t="s">
        <v>45</v>
      </c>
      <c r="B38" s="1"/>
      <c r="C38" s="1"/>
      <c r="D38" s="1"/>
      <c r="E38" s="1"/>
      <c r="F38" s="1">
        <v>3528</v>
      </c>
      <c r="G38" s="1"/>
      <c r="H38" s="1">
        <v>84314.88</v>
      </c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3"/>
        <v>87842.88</v>
      </c>
      <c r="T38" s="1"/>
      <c r="U38" s="1"/>
      <c r="V38" s="1"/>
      <c r="W38" s="1"/>
      <c r="X38" s="5">
        <f t="shared" si="1"/>
        <v>87842.88</v>
      </c>
    </row>
    <row r="39" spans="1:24" ht="12.75">
      <c r="A39" s="30" t="s">
        <v>46</v>
      </c>
      <c r="B39" s="1"/>
      <c r="C39" s="1"/>
      <c r="D39" s="1"/>
      <c r="E39" s="1"/>
      <c r="F39" s="1">
        <v>3780</v>
      </c>
      <c r="G39" s="1"/>
      <c r="H39" s="1">
        <v>209854.06</v>
      </c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3"/>
        <v>213634.06</v>
      </c>
      <c r="T39" s="1"/>
      <c r="U39" s="1"/>
      <c r="V39" s="1"/>
      <c r="W39" s="1"/>
      <c r="X39" s="5">
        <f t="shared" si="1"/>
        <v>213634.06</v>
      </c>
    </row>
    <row r="40" spans="1:24" ht="12.75">
      <c r="A40" s="30" t="s">
        <v>47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3"/>
        <v>0</v>
      </c>
      <c r="T40" s="1"/>
      <c r="U40" s="1"/>
      <c r="V40" s="1"/>
      <c r="W40" s="1"/>
      <c r="X40" s="5">
        <f t="shared" si="1"/>
        <v>0</v>
      </c>
    </row>
    <row r="41" spans="1:24" ht="12.75">
      <c r="A41" s="30" t="s">
        <v>48</v>
      </c>
      <c r="B41" s="1"/>
      <c r="C41" s="1"/>
      <c r="D41" s="1"/>
      <c r="E41" s="1"/>
      <c r="F41" s="1">
        <v>504</v>
      </c>
      <c r="G41" s="1"/>
      <c r="H41" s="1">
        <v>189103.16</v>
      </c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3"/>
        <v>189607.16</v>
      </c>
      <c r="T41" s="1"/>
      <c r="U41" s="1"/>
      <c r="V41" s="1"/>
      <c r="W41" s="1"/>
      <c r="X41" s="5">
        <f t="shared" si="1"/>
        <v>189607.16</v>
      </c>
    </row>
    <row r="42" spans="1:24" ht="12.75">
      <c r="A42" s="30" t="s">
        <v>49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3"/>
        <v>0</v>
      </c>
      <c r="T42" s="1"/>
      <c r="U42" s="1"/>
      <c r="V42" s="1"/>
      <c r="W42" s="1"/>
      <c r="X42" s="5">
        <f t="shared" si="1"/>
        <v>0</v>
      </c>
    </row>
    <row r="43" spans="1:24" ht="12.75">
      <c r="A43" s="30" t="s">
        <v>50</v>
      </c>
      <c r="B43" s="1"/>
      <c r="C43" s="1"/>
      <c r="D43" s="1"/>
      <c r="E43" s="1"/>
      <c r="F43" s="1">
        <v>2268</v>
      </c>
      <c r="G43" s="1"/>
      <c r="H43" s="1">
        <v>84314.88</v>
      </c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3"/>
        <v>86582.88</v>
      </c>
      <c r="T43" s="1"/>
      <c r="U43" s="1"/>
      <c r="V43" s="1"/>
      <c r="W43" s="1"/>
      <c r="X43" s="5">
        <f t="shared" si="1"/>
        <v>86582.88</v>
      </c>
    </row>
    <row r="44" spans="1:24" ht="12.75">
      <c r="A44" s="30" t="s">
        <v>51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3"/>
        <v>0</v>
      </c>
      <c r="T44" s="1"/>
      <c r="U44" s="1"/>
      <c r="V44" s="1"/>
      <c r="W44" s="1"/>
      <c r="X44" s="5">
        <f t="shared" si="1"/>
        <v>0</v>
      </c>
    </row>
    <row r="45" spans="1:24" ht="12.75">
      <c r="A45" s="30" t="s">
        <v>52</v>
      </c>
      <c r="B45" s="1"/>
      <c r="C45" s="1"/>
      <c r="D45" s="1"/>
      <c r="E45" s="1"/>
      <c r="F45" s="1">
        <v>504</v>
      </c>
      <c r="G45" s="1"/>
      <c r="H45" s="1">
        <v>84314.88</v>
      </c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3"/>
        <v>84818.88</v>
      </c>
      <c r="T45" s="1"/>
      <c r="U45" s="1"/>
      <c r="V45" s="1"/>
      <c r="W45" s="1"/>
      <c r="X45" s="5">
        <f t="shared" si="1"/>
        <v>84818.88</v>
      </c>
    </row>
    <row r="46" spans="1:24" s="14" customFormat="1" ht="12.75">
      <c r="A46" s="8" t="s">
        <v>1</v>
      </c>
      <c r="B46" s="8">
        <f aca="true" t="shared" si="4" ref="B46:W46">SUM(B28:B45)</f>
        <v>0</v>
      </c>
      <c r="C46" s="8">
        <f t="shared" si="4"/>
        <v>0</v>
      </c>
      <c r="D46" s="8">
        <f t="shared" si="4"/>
        <v>0</v>
      </c>
      <c r="E46" s="8">
        <f t="shared" si="4"/>
        <v>0</v>
      </c>
      <c r="F46" s="8">
        <f t="shared" si="4"/>
        <v>25351.2</v>
      </c>
      <c r="G46" s="8">
        <f t="shared" si="4"/>
        <v>0</v>
      </c>
      <c r="H46" s="8">
        <f t="shared" si="4"/>
        <v>1501780.1799999997</v>
      </c>
      <c r="I46" s="8">
        <f t="shared" si="4"/>
        <v>0</v>
      </c>
      <c r="J46" s="8">
        <f t="shared" si="4"/>
        <v>0</v>
      </c>
      <c r="K46" s="8">
        <f t="shared" si="4"/>
        <v>0</v>
      </c>
      <c r="L46" s="8">
        <f t="shared" si="4"/>
        <v>0</v>
      </c>
      <c r="M46" s="8">
        <f t="shared" si="4"/>
        <v>0</v>
      </c>
      <c r="N46" s="8">
        <f t="shared" si="4"/>
        <v>0</v>
      </c>
      <c r="O46" s="8">
        <f t="shared" si="4"/>
        <v>0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1527131.38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1527131.38</v>
      </c>
    </row>
    <row r="47" spans="1:24" ht="12.75">
      <c r="A47" s="1"/>
      <c r="B47" s="1"/>
      <c r="C47" s="1"/>
      <c r="D47" s="1"/>
      <c r="E47" s="1"/>
      <c r="F47" s="1"/>
      <c r="G47" s="1"/>
      <c r="H47" s="1">
        <v>572894.2</v>
      </c>
      <c r="I47" s="33" t="s">
        <v>77</v>
      </c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/>
      <c r="D48" s="1"/>
      <c r="E48" s="1"/>
      <c r="F48" s="1"/>
      <c r="G48" s="1"/>
      <c r="H48" s="1"/>
      <c r="I48" s="8"/>
      <c r="J48" s="1"/>
      <c r="K48" s="1"/>
      <c r="L48" s="1"/>
      <c r="M48" s="1"/>
      <c r="N48" s="1"/>
      <c r="O48" s="1"/>
      <c r="P48" s="1"/>
      <c r="Q48" s="1"/>
      <c r="R48" s="1"/>
      <c r="S48" s="5">
        <f t="shared" si="3"/>
        <v>0</v>
      </c>
      <c r="T48" s="1"/>
      <c r="U48" s="1"/>
      <c r="V48" s="1"/>
      <c r="W48" s="1"/>
      <c r="X48" s="5">
        <f t="shared" si="1"/>
        <v>0</v>
      </c>
    </row>
    <row r="49" spans="1:24" ht="12.75">
      <c r="A49" s="1" t="s">
        <v>22</v>
      </c>
      <c r="B49" s="1"/>
      <c r="C49" s="1"/>
      <c r="D49" s="1"/>
      <c r="E49" s="1"/>
      <c r="F49" s="1"/>
      <c r="G49" s="1"/>
      <c r="H49" s="1"/>
      <c r="I49" s="8"/>
      <c r="J49" s="1"/>
      <c r="K49" s="1"/>
      <c r="L49" s="1"/>
      <c r="M49" s="1"/>
      <c r="N49" s="1"/>
      <c r="O49" s="1"/>
      <c r="P49" s="1"/>
      <c r="Q49" s="1"/>
      <c r="R49" s="1"/>
      <c r="S49" s="5">
        <f t="shared" si="3"/>
        <v>0</v>
      </c>
      <c r="T49" s="1"/>
      <c r="U49" s="1"/>
      <c r="V49" s="1"/>
      <c r="W49" s="1"/>
      <c r="X49" s="5">
        <f t="shared" si="1"/>
        <v>0</v>
      </c>
    </row>
    <row r="50" spans="1:24" ht="12.75">
      <c r="A50" s="9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3"/>
        <v>0</v>
      </c>
      <c r="T50" s="1"/>
      <c r="U50" s="1"/>
      <c r="V50" s="1"/>
      <c r="W50" s="1"/>
      <c r="X50" s="5">
        <f t="shared" si="1"/>
        <v>0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0</v>
      </c>
      <c r="D51" s="8">
        <f t="shared" si="5"/>
        <v>0</v>
      </c>
      <c r="E51" s="8">
        <f t="shared" si="5"/>
        <v>0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0</v>
      </c>
      <c r="J51" s="8">
        <f t="shared" si="5"/>
        <v>0</v>
      </c>
      <c r="K51" s="8">
        <f t="shared" si="5"/>
        <v>0</v>
      </c>
      <c r="L51" s="8">
        <f t="shared" si="5"/>
        <v>0</v>
      </c>
      <c r="M51" s="8">
        <f t="shared" si="5"/>
        <v>0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0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0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5">
        <f t="shared" si="3"/>
        <v>0</v>
      </c>
      <c r="T53" s="17"/>
      <c r="U53" s="17"/>
      <c r="V53" s="8"/>
      <c r="W53" s="8"/>
      <c r="X53" s="5">
        <f t="shared" si="1"/>
        <v>0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/>
      <c r="C55" s="19"/>
      <c r="D55" s="19"/>
      <c r="E55" s="19"/>
      <c r="F55" s="19"/>
      <c r="G55" s="19"/>
      <c r="H55" s="19"/>
      <c r="I55" s="8"/>
      <c r="J55" s="19"/>
      <c r="K55" s="19"/>
      <c r="L55" s="19"/>
      <c r="M55" s="19"/>
      <c r="N55" s="19"/>
      <c r="O55" s="19"/>
      <c r="P55" s="19"/>
      <c r="Q55" s="19"/>
      <c r="R55" s="19"/>
      <c r="S55" s="5">
        <f t="shared" si="3"/>
        <v>0</v>
      </c>
      <c r="T55" s="19"/>
      <c r="U55" s="19"/>
      <c r="V55" s="19"/>
      <c r="W55" s="19"/>
      <c r="X55" s="5">
        <f t="shared" si="1"/>
        <v>0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/>
      <c r="D57" s="2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>
        <f t="shared" si="3"/>
        <v>0</v>
      </c>
      <c r="T57" s="22"/>
      <c r="U57" s="22"/>
      <c r="V57" s="22"/>
      <c r="W57" s="22"/>
      <c r="X57" s="5">
        <f t="shared" si="1"/>
        <v>0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2.7109375" style="10" customWidth="1"/>
    <col min="2" max="3" width="14.140625" style="10" customWidth="1"/>
    <col min="4" max="4" width="14.8515625" style="10" customWidth="1"/>
    <col min="5" max="6" width="13.57421875" style="10" customWidth="1"/>
    <col min="7" max="7" width="10.28125" style="10" customWidth="1"/>
    <col min="8" max="8" width="14.421875" style="10" customWidth="1"/>
    <col min="9" max="9" width="14.140625" style="10" customWidth="1"/>
    <col min="10" max="11" width="13.7109375" style="10" customWidth="1"/>
    <col min="12" max="12" width="12.00390625" style="10" customWidth="1"/>
    <col min="13" max="13" width="14.140625" style="10" customWidth="1"/>
    <col min="14" max="14" width="12.8515625" style="10" customWidth="1"/>
    <col min="15" max="15" width="11.57421875" style="10" customWidth="1"/>
    <col min="16" max="16" width="10.8515625" style="10" customWidth="1"/>
    <col min="17" max="17" width="9.140625" style="10" customWidth="1"/>
    <col min="18" max="18" width="10.28125" style="10" customWidth="1"/>
    <col min="19" max="19" width="15.57421875" style="25" customWidth="1"/>
    <col min="20" max="20" width="12.00390625" style="10" customWidth="1"/>
    <col min="21" max="21" width="12.7109375" style="10" customWidth="1"/>
    <col min="22" max="22" width="14.7109375" style="10" customWidth="1"/>
    <col min="23" max="23" width="12.421875" style="10" customWidth="1"/>
    <col min="24" max="24" width="14.8515625" style="10" customWidth="1"/>
    <col min="25" max="16384" width="9.140625" style="10" customWidth="1"/>
  </cols>
  <sheetData>
    <row r="1" ht="15.75">
      <c r="B1" s="11" t="s">
        <v>62</v>
      </c>
    </row>
    <row r="2" ht="12.75">
      <c r="F2" s="42"/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75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 t="e">
        <f>січень!B5+лютий!B5+березень!B5+квітень!B5+травень!B5+червень!B5+липень!#REF!+серпень!#REF!+вересень!#REF!+жовтень!B5+листопад!B5+грудень!B5</f>
        <v>#REF!</v>
      </c>
      <c r="C5" s="4" t="e">
        <f>січень!C5+лютий!C5+березень!C5+квітень!C5+травень!C5+червень!C5+липень!#REF!+серпень!#REF!+вересень!#REF!+жовтень!C5+листопад!C5+грудень!C5</f>
        <v>#REF!</v>
      </c>
      <c r="D5" s="4" t="e">
        <f>січень!D5+лютий!D5+березень!D5+квітень!D5+травень!D5+червень!D5+липень!#REF!+серпень!#REF!+вересень!#REF!+жовтень!D5+листопад!D5+грудень!D5</f>
        <v>#REF!</v>
      </c>
      <c r="E5" s="4" t="e">
        <f>січень!E5+лютий!E5+березень!E5+квітень!E5+травень!E5+червень!E5+липень!#REF!+серпень!#REF!+вересень!#REF!+жовтень!E5+листопад!E5+грудень!E5</f>
        <v>#REF!</v>
      </c>
      <c r="F5" s="4" t="e">
        <f>січень!F5+лютий!F5+березень!F5+квітень!F5+травень!F5+червень!F5+липень!#REF!+серпень!#REF!+вересень!#REF!+жовтень!F5+листопад!F5+грудень!F5</f>
        <v>#REF!</v>
      </c>
      <c r="G5" s="4" t="e">
        <f>січень!G5+лютий!G5+березень!G5+квітень!G5+травень!G5+червень!G5+липень!#REF!+серпень!#REF!+вересень!#REF!+жовтень!G5+листопад!G5+грудень!G5</f>
        <v>#REF!</v>
      </c>
      <c r="H5" s="4" t="e">
        <f>січень!H5+лютий!H5+березень!H5+квітень!H5+травень!H5+червень!H5+липень!#REF!+серпень!#REF!+вересень!#REF!+жовтень!H5+листопад!H5+грудень!H5</f>
        <v>#REF!</v>
      </c>
      <c r="I5" s="4" t="e">
        <f>січень!I5+лютий!I5+березень!I5+квітень!I5+травень!I5+червень!I5+липень!#REF!+серпень!#REF!+вересень!#REF!+жовтень!I5+листопад!I5+грудень!I5</f>
        <v>#REF!</v>
      </c>
      <c r="J5" s="4" t="e">
        <f>січень!J5+лютий!J5+березень!J5+квітень!J5+травень!J5+червень!J5+липень!#REF!+серпень!#REF!+вересень!#REF!+жовтень!J5+листопад!J5+грудень!J5</f>
        <v>#REF!</v>
      </c>
      <c r="K5" s="4" t="e">
        <f>січень!K5+лютий!K5+березень!K5+квітень!K5+травень!K5+червень!K5+липень!#REF!+серпень!#REF!+вересень!#REF!+жовтень!K5+листопад!K5+грудень!K5</f>
        <v>#REF!</v>
      </c>
      <c r="L5" s="4" t="e">
        <f>січень!L5+лютий!L5+березень!L5+квітень!L5+травень!L5+червень!L5+липень!#REF!+серпень!#REF!+вересень!#REF!+жовтень!L5+листопад!L5+грудень!L5</f>
        <v>#REF!</v>
      </c>
      <c r="M5" s="4" t="e">
        <f>січень!M5+лютий!M5+березень!M5+квітень!M5+травень!M5+червень!M5+липень!#REF!+серпень!#REF!+вересень!#REF!+жовтень!M5+листопад!M5+грудень!M5</f>
        <v>#REF!</v>
      </c>
      <c r="N5" s="4" t="e">
        <f>січень!N5+лютий!N5+березень!N5+квітень!N5+травень!N5+червень!N5+липень!#REF!+серпень!#REF!+вересень!#REF!+жовтень!N5+листопад!N5+грудень!N5</f>
        <v>#REF!</v>
      </c>
      <c r="O5" s="4" t="e">
        <f>січень!O5+лютий!O5+березень!O5+квітень!O5+травень!O5+червень!O5+липень!#REF!+серпень!#REF!+вересень!#REF!+жовтень!O5+листопад!O5+грудень!O5</f>
        <v>#REF!</v>
      </c>
      <c r="P5" s="4" t="e">
        <f>січень!P5+лютий!P5+березень!P5+квітень!P5+травень!P5+червень!P5+липень!#REF!+серпень!#REF!+вересень!#REF!+жовтень!P5+листопад!P5+грудень!P5</f>
        <v>#REF!</v>
      </c>
      <c r="Q5" s="4" t="e">
        <f>січень!Q5+лютий!Q5+березень!Q5+квітень!Q5+травень!Q5+червень!Q5+липень!#REF!+серпень!#REF!+вересень!#REF!+жовтень!Q5+листопад!Q5+грудень!Q5</f>
        <v>#REF!</v>
      </c>
      <c r="R5" s="4" t="e">
        <f>січень!R5+лютий!R5+березень!R5+квітень!R5+травень!R5+червень!R5+липень!#REF!+серпень!#REF!+вересень!#REF!+жовтень!R5+листопад!R5+грудень!R5</f>
        <v>#REF!</v>
      </c>
      <c r="S5" s="4" t="e">
        <f>SUM(B5:R5)</f>
        <v>#REF!</v>
      </c>
      <c r="T5" s="4" t="e">
        <f>січень!T5+лютий!T5+березень!T5+квітень!T5+травень!T5+червень!T5+липень!#REF!+серпень!#REF!+вересень!#REF!+жовтень!T5+листопад!T5+грудень!T5</f>
        <v>#REF!</v>
      </c>
      <c r="U5" s="4" t="e">
        <f>січень!U5+лютий!U5+березень!U5+квітень!U5+травень!U5+червень!U5+липень!#REF!+серпень!#REF!+вересень!#REF!+жовтень!U5+листопад!U5+грудень!U5</f>
        <v>#REF!</v>
      </c>
      <c r="V5" s="4" t="e">
        <f>січень!V5+лютий!V5+березень!V5+квітень!V5+травень!V5+червень!V5+липень!#REF!+серпень!#REF!+вересень!#REF!+жовтень!V5+листопад!V5+грудень!V5</f>
        <v>#REF!</v>
      </c>
      <c r="W5" s="4" t="e">
        <f>січень!W5+лютий!W5+березень!W5+квітень!W5+травень!W5+червень!W5+липень!#REF!+серпень!#REF!+вересень!#REF!+жовтень!W5+листопад!W5+грудень!W5</f>
        <v>#REF!</v>
      </c>
      <c r="X5" s="5" t="e">
        <f>S5+T5+V5+W5+U5</f>
        <v>#REF!</v>
      </c>
    </row>
    <row r="6" spans="1:24" ht="12.75">
      <c r="A6" s="32" t="s">
        <v>53</v>
      </c>
      <c r="B6" s="4" t="e">
        <f>січень!B6+лютий!B6+березень!B6+квітень!B6+травень!B6+червень!B6+липень!#REF!+серпень!#REF!+вересень!#REF!+жовтень!B6+листопад!B6+грудень!B6</f>
        <v>#REF!</v>
      </c>
      <c r="C6" s="4" t="e">
        <f>січень!C6+лютий!C6+березень!C6+квітень!C6+травень!C6+червень!C6+липень!#REF!+серпень!#REF!+вересень!#REF!+жовтень!C6+листопад!C6+грудень!C6</f>
        <v>#REF!</v>
      </c>
      <c r="D6" s="4" t="e">
        <f>січень!D6+лютий!D6+березень!D6+квітень!D6+травень!D6+червень!D6+липень!#REF!+серпень!#REF!+вересень!#REF!+жовтень!D6+листопад!D6+грудень!D6</f>
        <v>#REF!</v>
      </c>
      <c r="E6" s="4" t="e">
        <f>січень!E6+лютий!E6+березень!E6+квітень!E6+травень!E6+червень!E6+липень!#REF!+серпень!#REF!+вересень!#REF!+жовтень!E6+листопад!E6+грудень!E6</f>
        <v>#REF!</v>
      </c>
      <c r="F6" s="4" t="e">
        <f>січень!F6+лютий!F6+березень!F6+квітень!F6+травень!F6+червень!F6+липень!#REF!+серпень!#REF!+вересень!#REF!+жовтень!F6+листопад!F6+грудень!F6</f>
        <v>#REF!</v>
      </c>
      <c r="G6" s="4" t="e">
        <f>січень!G6+лютий!G6+березень!G6+квітень!G6+травень!G6+червень!G6+липень!#REF!+серпень!#REF!+вересень!#REF!+жовтень!G6+листопад!G6+грудень!G6</f>
        <v>#REF!</v>
      </c>
      <c r="H6" s="4" t="e">
        <f>січень!H6+лютий!H6+березень!H6+квітень!H6+травень!H6+червень!H6+липень!#REF!+серпень!#REF!+вересень!#REF!+жовтень!H6+листопад!H6+грудень!H6</f>
        <v>#REF!</v>
      </c>
      <c r="I6" s="4" t="e">
        <f>січень!I6+лютий!I6+березень!I6+квітень!I6+травень!I6+червень!I6+липень!#REF!+серпень!#REF!+вересень!#REF!+жовтень!I6+листопад!I6+грудень!I6</f>
        <v>#REF!</v>
      </c>
      <c r="J6" s="4" t="e">
        <f>січень!J6+лютий!J6+березень!J6+квітень!J6+травень!J6+червень!J6+липень!#REF!+серпень!#REF!+вересень!#REF!+жовтень!J6+листопад!J6+грудень!J6</f>
        <v>#REF!</v>
      </c>
      <c r="K6" s="4" t="e">
        <f>січень!K6+лютий!K6+березень!K6+квітень!K6+травень!K6+червень!K6+липень!#REF!+серпень!#REF!+вересень!#REF!+жовтень!K6+листопад!K6+грудень!K6</f>
        <v>#REF!</v>
      </c>
      <c r="L6" s="4" t="e">
        <f>січень!L6+лютий!L6+березень!L6+квітень!L6+травень!L6+червень!L6+липень!#REF!+серпень!#REF!+вересень!#REF!+жовтень!L6+листопад!L6+грудень!L6</f>
        <v>#REF!</v>
      </c>
      <c r="M6" s="4" t="e">
        <f>січень!M6+лютий!M6+березень!M6+квітень!M6+травень!M6+червень!M6+липень!#REF!+серпень!#REF!+вересень!#REF!+жовтень!M6+листопад!M6+грудень!M6</f>
        <v>#REF!</v>
      </c>
      <c r="N6" s="4" t="e">
        <f>січень!N6+лютий!N6+березень!N6+квітень!N6+травень!N6+червень!N6+липень!#REF!+серпень!#REF!+вересень!#REF!+жовтень!N6+листопад!N6+грудень!N6</f>
        <v>#REF!</v>
      </c>
      <c r="O6" s="4" t="e">
        <f>січень!O6+лютий!O6+березень!O6+квітень!O6+травень!O6+червень!O6+липень!#REF!+серпень!#REF!+вересень!#REF!+жовтень!O6+листопад!O6+грудень!O6</f>
        <v>#REF!</v>
      </c>
      <c r="P6" s="4" t="e">
        <f>січень!P6+лютий!P6+березень!P6+квітень!P6+травень!P6+червень!P6+липень!#REF!+серпень!#REF!+вересень!#REF!+жовтень!P6+листопад!P6+грудень!P6</f>
        <v>#REF!</v>
      </c>
      <c r="Q6" s="4" t="e">
        <f>січень!Q6+лютий!Q6+березень!Q6+квітень!Q6+травень!Q6+червень!Q6+липень!#REF!+серпень!#REF!+вересень!#REF!+жовтень!Q6+листопад!Q6+грудень!Q6</f>
        <v>#REF!</v>
      </c>
      <c r="R6" s="4" t="e">
        <f>січень!R6+лютий!R6+березень!R6+квітень!R6+травень!R6+червень!R6+липень!#REF!+серпень!#REF!+вересень!#REF!+жовтень!R6+листопад!R6+грудень!R6</f>
        <v>#REF!</v>
      </c>
      <c r="S6" s="4" t="e">
        <f aca="true" t="shared" si="0" ref="S6:S25">SUM(B6:R6)</f>
        <v>#REF!</v>
      </c>
      <c r="T6" s="4" t="e">
        <f>січень!T6+лютий!T6+березень!T6+квітень!T6+травень!T6+червень!T6+липень!#REF!+серпень!#REF!+вересень!#REF!+жовтень!T6+листопад!T6+грудень!T6</f>
        <v>#REF!</v>
      </c>
      <c r="U6" s="4" t="e">
        <f>січень!U6+лютий!U6+березень!U6+квітень!U6+травень!U6+червень!U6+липень!#REF!+серпень!#REF!+вересень!#REF!+жовтень!U6+листопад!U6+грудень!U6</f>
        <v>#REF!</v>
      </c>
      <c r="V6" s="4" t="e">
        <f>січень!V6+лютий!V6+березень!V6+квітень!V6+травень!V6+червень!V6+липень!#REF!+серпень!#REF!+вересень!#REF!+жовтень!V6+листопад!V6+грудень!V6</f>
        <v>#REF!</v>
      </c>
      <c r="W6" s="4" t="e">
        <f>січень!W6+лютий!W6+березень!W6+квітень!W6+травень!W6+червень!W6+липень!#REF!+серпень!#REF!+вересень!#REF!+жовтень!W6+листопад!W6+грудень!W6</f>
        <v>#REF!</v>
      </c>
      <c r="X6" s="5" t="e">
        <f aca="true" t="shared" si="1" ref="X6:X57">S6+T6+V6+W6+U6</f>
        <v>#REF!</v>
      </c>
    </row>
    <row r="7" spans="1:24" ht="12.75">
      <c r="A7" s="31">
        <v>3</v>
      </c>
      <c r="B7" s="4" t="e">
        <f>січень!B7+лютий!B7+березень!B7+квітень!B7+травень!B7+червень!B7+липень!#REF!+серпень!#REF!+вересень!#REF!+жовтень!B7+листопад!B7+грудень!B7</f>
        <v>#REF!</v>
      </c>
      <c r="C7" s="4" t="e">
        <f>січень!C7+лютий!C7+березень!C7+квітень!C7+травень!C7+червень!C7+липень!#REF!+серпень!#REF!+вересень!#REF!+жовтень!C7+листопад!C7+грудень!C7</f>
        <v>#REF!</v>
      </c>
      <c r="D7" s="4" t="e">
        <f>січень!D7+лютий!D7+березень!D7+квітень!D7+травень!D7+червень!D7+липень!#REF!+серпень!#REF!+вересень!#REF!+жовтень!D7+листопад!D7+грудень!D7</f>
        <v>#REF!</v>
      </c>
      <c r="E7" s="4" t="e">
        <f>січень!E7+лютий!E7+березень!E7+квітень!E7+травень!E7+червень!E7+липень!#REF!+серпень!#REF!+вересень!#REF!+жовтень!E7+листопад!E7+грудень!E7</f>
        <v>#REF!</v>
      </c>
      <c r="F7" s="4" t="e">
        <f>січень!F7+лютий!F7+березень!F7+квітень!F7+травень!F7+червень!F7+липень!#REF!+серпень!#REF!+вересень!#REF!+жовтень!F7+листопад!F7+грудень!F7</f>
        <v>#REF!</v>
      </c>
      <c r="G7" s="4" t="e">
        <f>січень!G7+лютий!G7+березень!G7+квітень!G7+травень!G7+червень!G7+липень!#REF!+серпень!#REF!+вересень!#REF!+жовтень!G7+листопад!G7+грудень!G7</f>
        <v>#REF!</v>
      </c>
      <c r="H7" s="4" t="e">
        <f>січень!H7+лютий!H7+березень!H7+квітень!H7+травень!H7+червень!H7+липень!#REF!+серпень!#REF!+вересень!#REF!+жовтень!H7+листопад!H7+грудень!H7</f>
        <v>#REF!</v>
      </c>
      <c r="I7" s="4" t="e">
        <f>січень!I7+лютий!I7+березень!I7+квітень!I7+травень!I7+червень!I7+липень!#REF!+серпень!#REF!+вересень!#REF!+жовтень!I7+листопад!I7+грудень!I7</f>
        <v>#REF!</v>
      </c>
      <c r="J7" s="4" t="e">
        <f>січень!J7+лютий!J7+березень!J7+квітень!J7+травень!J7+червень!J7+липень!#REF!+серпень!#REF!+вересень!#REF!+жовтень!J7+листопад!J7+грудень!J7</f>
        <v>#REF!</v>
      </c>
      <c r="K7" s="4" t="e">
        <f>січень!K7+лютий!K7+березень!K7+квітень!K7+травень!K7+червень!K7+липень!#REF!+серпень!#REF!+вересень!#REF!+жовтень!K7+листопад!K7+грудень!K7</f>
        <v>#REF!</v>
      </c>
      <c r="L7" s="4" t="e">
        <f>січень!L7+лютий!L7+березень!L7+квітень!L7+травень!L7+червень!L7+липень!#REF!+серпень!#REF!+вересень!#REF!+жовтень!L7+листопад!L7+грудень!L7</f>
        <v>#REF!</v>
      </c>
      <c r="M7" s="4" t="e">
        <f>січень!M7+лютий!M7+березень!M7+квітень!M7+травень!M7+червень!M7+липень!#REF!+серпень!#REF!+вересень!#REF!+жовтень!M7+листопад!M7+грудень!M7</f>
        <v>#REF!</v>
      </c>
      <c r="N7" s="4" t="e">
        <f>січень!N7+лютий!N7+березень!N7+квітень!N7+травень!N7+червень!N7+липень!#REF!+серпень!#REF!+вересень!#REF!+жовтень!N7+листопад!N7+грудень!N7</f>
        <v>#REF!</v>
      </c>
      <c r="O7" s="4" t="e">
        <f>січень!O7+лютий!O7+березень!O7+квітень!O7+травень!O7+червень!O7+липень!#REF!+серпень!#REF!+вересень!#REF!+жовтень!O7+листопад!O7+грудень!O7</f>
        <v>#REF!</v>
      </c>
      <c r="P7" s="4" t="e">
        <f>січень!P7+лютий!P7+березень!P7+квітень!P7+травень!P7+червень!P7+липень!#REF!+серпень!#REF!+вересень!#REF!+жовтень!P7+листопад!P7+грудень!P7</f>
        <v>#REF!</v>
      </c>
      <c r="Q7" s="4" t="e">
        <f>січень!Q7+лютий!Q7+березень!Q7+квітень!Q7+травень!Q7+червень!Q7+липень!#REF!+серпень!#REF!+вересень!#REF!+жовтень!Q7+листопад!Q7+грудень!Q7</f>
        <v>#REF!</v>
      </c>
      <c r="R7" s="4" t="e">
        <f>січень!R7+лютий!R7+березень!R7+квітень!R7+травень!R7+червень!R7+липень!#REF!+серпень!#REF!+вересень!#REF!+жовтень!R7+листопад!R7+грудень!R7</f>
        <v>#REF!</v>
      </c>
      <c r="S7" s="4" t="e">
        <f t="shared" si="0"/>
        <v>#REF!</v>
      </c>
      <c r="T7" s="4" t="e">
        <f>січень!T7+лютий!T7+березень!T7+квітень!T7+травень!T7+червень!T7+липень!#REF!+серпень!#REF!+вересень!#REF!+жовтень!T7+листопад!T7+грудень!T7</f>
        <v>#REF!</v>
      </c>
      <c r="U7" s="4" t="e">
        <f>січень!U7+лютий!U7+березень!U7+квітень!U7+травень!U7+червень!U7+липень!#REF!+серпень!#REF!+вересень!#REF!+жовтень!U7+листопад!U7+грудень!U7</f>
        <v>#REF!</v>
      </c>
      <c r="V7" s="4" t="e">
        <f>січень!V7+лютий!V7+березень!V7+квітень!V7+травень!V7+червень!V7+липень!#REF!+серпень!#REF!+вересень!#REF!+жовтень!V7+листопад!V7+грудень!V7</f>
        <v>#REF!</v>
      </c>
      <c r="W7" s="4" t="e">
        <f>січень!W7+лютий!W7+березень!W7+квітень!W7+травень!W7+червень!W7+липень!#REF!+серпень!#REF!+вересень!#REF!+жовтень!W7+листопад!W7+грудень!W7</f>
        <v>#REF!</v>
      </c>
      <c r="X7" s="5" t="e">
        <f t="shared" si="1"/>
        <v>#REF!</v>
      </c>
    </row>
    <row r="8" spans="1:24" ht="12.75">
      <c r="A8" s="31">
        <v>4</v>
      </c>
      <c r="B8" s="4" t="e">
        <f>січень!B8+лютий!B8+березень!B8+квітень!B8+травень!B8+червень!B8+липень!#REF!+серпень!#REF!+вересень!#REF!+жовтень!B8+листопад!B8+грудень!B8</f>
        <v>#REF!</v>
      </c>
      <c r="C8" s="4" t="e">
        <f>січень!C8+лютий!C8+березень!C8+квітень!C8+травень!C8+червень!C8+липень!#REF!+серпень!#REF!+вересень!#REF!+жовтень!C8+листопад!C8+грудень!C8</f>
        <v>#REF!</v>
      </c>
      <c r="D8" s="4" t="e">
        <f>січень!D8+лютий!D8+березень!D8+квітень!D8+травень!D8+червень!D8+липень!#REF!+серпень!#REF!+вересень!#REF!+жовтень!D8+листопад!D8+грудень!D8</f>
        <v>#REF!</v>
      </c>
      <c r="E8" s="4" t="e">
        <f>січень!E8+лютий!E8+березень!E8+квітень!E8+травень!E8+червень!E8+липень!#REF!+серпень!#REF!+вересень!#REF!+жовтень!E8+листопад!E8+грудень!E8</f>
        <v>#REF!</v>
      </c>
      <c r="F8" s="4" t="e">
        <f>січень!F8+лютий!F8+березень!F8+квітень!F8+травень!F8+червень!F8+липень!#REF!+серпень!#REF!+вересень!#REF!+жовтень!F8+листопад!F8+грудень!F8</f>
        <v>#REF!</v>
      </c>
      <c r="G8" s="4" t="e">
        <f>січень!G8+лютий!G8+березень!G8+квітень!G8+травень!G8+червень!G8+липень!#REF!+серпень!#REF!+вересень!#REF!+жовтень!G8+листопад!G8+грудень!G8</f>
        <v>#REF!</v>
      </c>
      <c r="H8" s="4" t="e">
        <f>січень!H8+лютий!H8+березень!H8+квітень!H8+травень!H8+червень!H8+липень!#REF!+серпень!#REF!+вересень!#REF!+жовтень!H8+листопад!H8+грудень!H8</f>
        <v>#REF!</v>
      </c>
      <c r="I8" s="4" t="e">
        <f>січень!I8+лютий!I8+березень!I8+квітень!I8+травень!I8+червень!I8+липень!#REF!+серпень!#REF!+вересень!#REF!+жовтень!I8+листопад!I8+грудень!I8</f>
        <v>#REF!</v>
      </c>
      <c r="J8" s="4" t="e">
        <f>січень!J8+лютий!J8+березень!J8+квітень!J8+травень!J8+червень!J8+липень!#REF!+серпень!#REF!+вересень!#REF!+жовтень!J8+листопад!J8+грудень!J8</f>
        <v>#REF!</v>
      </c>
      <c r="K8" s="4" t="e">
        <f>січень!K8+лютий!K8+березень!K8+квітень!K8+травень!K8+червень!K8+липень!#REF!+серпень!#REF!+вересень!#REF!+жовтень!K8+листопад!K8+грудень!K8</f>
        <v>#REF!</v>
      </c>
      <c r="L8" s="4" t="e">
        <f>січень!L8+лютий!L8+березень!L8+квітень!L8+травень!L8+червень!L8+липень!#REF!+серпень!#REF!+вересень!#REF!+жовтень!L8+листопад!L8+грудень!L8</f>
        <v>#REF!</v>
      </c>
      <c r="M8" s="4" t="e">
        <f>січень!M8+лютий!M8+березень!M8+квітень!M8+травень!M8+червень!M8+липень!#REF!+серпень!#REF!+вересень!#REF!+жовтень!M8+листопад!M8+грудень!M8</f>
        <v>#REF!</v>
      </c>
      <c r="N8" s="4" t="e">
        <f>січень!N8+лютий!N8+березень!N8+квітень!N8+травень!N8+червень!N8+липень!#REF!+серпень!#REF!+вересень!#REF!+жовтень!N8+листопад!N8+грудень!N8</f>
        <v>#REF!</v>
      </c>
      <c r="O8" s="4" t="e">
        <f>січень!O8+лютий!O8+березень!O8+квітень!O8+травень!O8+червень!O8+липень!#REF!+серпень!#REF!+вересень!#REF!+жовтень!O8+листопад!O8+грудень!O8</f>
        <v>#REF!</v>
      </c>
      <c r="P8" s="4" t="e">
        <f>січень!P8+лютий!P8+березень!P8+квітень!P8+травень!P8+червень!P8+липень!#REF!+серпень!#REF!+вересень!#REF!+жовтень!P8+листопад!P8+грудень!P8</f>
        <v>#REF!</v>
      </c>
      <c r="Q8" s="4" t="e">
        <f>січень!Q8+лютий!Q8+березень!Q8+квітень!Q8+травень!Q8+червень!Q8+липень!#REF!+серпень!#REF!+вересень!#REF!+жовтень!Q8+листопад!Q8+грудень!Q8</f>
        <v>#REF!</v>
      </c>
      <c r="R8" s="4" t="e">
        <f>січень!R8+лютий!R8+березень!R8+квітень!R8+травень!R8+червень!R8+липень!#REF!+серпень!#REF!+вересень!#REF!+жовтень!R8+листопад!R8+грудень!R8</f>
        <v>#REF!</v>
      </c>
      <c r="S8" s="4" t="e">
        <f t="shared" si="0"/>
        <v>#REF!</v>
      </c>
      <c r="T8" s="4" t="e">
        <f>січень!T8+лютий!T8+березень!T8+квітень!T8+травень!T8+червень!T8+липень!#REF!+серпень!#REF!+вересень!#REF!+жовтень!T8+листопад!T8+грудень!T8</f>
        <v>#REF!</v>
      </c>
      <c r="U8" s="4" t="e">
        <f>січень!U8+лютий!U8+березень!U8+квітень!U8+травень!U8+червень!U8+липень!#REF!+серпень!#REF!+вересень!#REF!+жовтень!U8+листопад!U8+грудень!U8</f>
        <v>#REF!</v>
      </c>
      <c r="V8" s="4" t="e">
        <f>січень!V8+лютий!V8+березень!V8+квітень!V8+травень!V8+червень!V8+липень!#REF!+серпень!#REF!+вересень!#REF!+жовтень!V8+листопад!V8+грудень!V8</f>
        <v>#REF!</v>
      </c>
      <c r="W8" s="4" t="e">
        <f>січень!W8+лютий!W8+березень!W8+квітень!W8+травень!W8+червень!W8+липень!#REF!+серпень!#REF!+вересень!#REF!+жовтень!W8+листопад!W8+грудень!W8</f>
        <v>#REF!</v>
      </c>
      <c r="X8" s="5" t="e">
        <f t="shared" si="1"/>
        <v>#REF!</v>
      </c>
    </row>
    <row r="9" spans="1:24" ht="12.75">
      <c r="A9" s="31">
        <v>5</v>
      </c>
      <c r="B9" s="4" t="e">
        <f>січень!B9+лютий!B9+березень!B9+квітень!B9+травень!B9+червень!B9+липень!#REF!+серпень!#REF!+вересень!#REF!+жовтень!B9+листопад!B9+грудень!B9</f>
        <v>#REF!</v>
      </c>
      <c r="C9" s="4" t="e">
        <f>січень!C9+лютий!C9+березень!C9+квітень!C9+травень!C9+червень!C9+липень!#REF!+серпень!#REF!+вересень!#REF!+жовтень!C9+листопад!C9+грудень!C9</f>
        <v>#REF!</v>
      </c>
      <c r="D9" s="4" t="e">
        <f>січень!D9+лютий!D9+березень!D9+квітень!D9+травень!D9+червень!D9+липень!#REF!+серпень!#REF!+вересень!#REF!+жовтень!D9+листопад!D9+грудень!D9</f>
        <v>#REF!</v>
      </c>
      <c r="E9" s="4" t="e">
        <f>січень!E9+лютий!E9+березень!E9+квітень!E9+травень!E9+червень!E9+липень!#REF!+серпень!#REF!+вересень!#REF!+жовтень!E9+листопад!E9+грудень!E9</f>
        <v>#REF!</v>
      </c>
      <c r="F9" s="4" t="e">
        <f>січень!F9+лютий!F9+березень!F9+квітень!F9+травень!F9+червень!F9+липень!#REF!+серпень!#REF!+вересень!#REF!+жовтень!F9+листопад!F9+грудень!F9</f>
        <v>#REF!</v>
      </c>
      <c r="G9" s="4" t="e">
        <f>січень!G9+лютий!G9+березень!G9+квітень!G9+травень!G9+червень!G9+липень!#REF!+серпень!#REF!+вересень!#REF!+жовтень!G9+листопад!G9+грудень!G9</f>
        <v>#REF!</v>
      </c>
      <c r="H9" s="4" t="e">
        <f>січень!H9+лютий!H9+березень!H9+квітень!H9+травень!H9+червень!H9+липень!#REF!+серпень!#REF!+вересень!#REF!+жовтень!H9+листопад!H9+грудень!H9</f>
        <v>#REF!</v>
      </c>
      <c r="I9" s="4" t="e">
        <f>січень!I9+лютий!I9+березень!I9+квітень!I9+травень!I9+червень!I9+липень!#REF!+серпень!#REF!+вересень!#REF!+жовтень!I9+листопад!I9+грудень!I9</f>
        <v>#REF!</v>
      </c>
      <c r="J9" s="4" t="e">
        <f>січень!J9+лютий!J9+березень!J9+квітень!J9+травень!J9+червень!J9+липень!#REF!+серпень!#REF!+вересень!#REF!+жовтень!J9+листопад!J9+грудень!J9</f>
        <v>#REF!</v>
      </c>
      <c r="K9" s="4" t="e">
        <f>січень!K9+лютий!K9+березень!K9+квітень!K9+травень!K9+червень!K9+липень!#REF!+серпень!#REF!+вересень!#REF!+жовтень!K9+листопад!K9+грудень!K9</f>
        <v>#REF!</v>
      </c>
      <c r="L9" s="4" t="e">
        <f>січень!L9+лютий!L9+березень!L9+квітень!L9+травень!L9+червень!L9+липень!#REF!+серпень!#REF!+вересень!#REF!+жовтень!L9+листопад!L9+грудень!L9</f>
        <v>#REF!</v>
      </c>
      <c r="M9" s="4" t="e">
        <f>січень!M9+лютий!M9+березень!M9+квітень!M9+травень!M9+червень!M9+липень!#REF!+серпень!#REF!+вересень!#REF!+жовтень!M9+листопад!M9+грудень!M9</f>
        <v>#REF!</v>
      </c>
      <c r="N9" s="4" t="e">
        <f>січень!N9+лютий!N9+березень!N9+квітень!N9+травень!N9+червень!N9+липень!#REF!+серпень!#REF!+вересень!#REF!+жовтень!N9+листопад!N9+грудень!N9</f>
        <v>#REF!</v>
      </c>
      <c r="O9" s="4" t="e">
        <f>січень!O9+лютий!O9+березень!O9+квітень!O9+травень!O9+червень!O9+липень!#REF!+серпень!#REF!+вересень!#REF!+жовтень!O9+листопад!O9+грудень!O9</f>
        <v>#REF!</v>
      </c>
      <c r="P9" s="4" t="e">
        <f>січень!P9+лютий!P9+березень!P9+квітень!P9+травень!P9+червень!P9+липень!#REF!+серпень!#REF!+вересень!#REF!+жовтень!P9+листопад!P9+грудень!P9</f>
        <v>#REF!</v>
      </c>
      <c r="Q9" s="4" t="e">
        <f>січень!Q9+лютий!Q9+березень!Q9+квітень!Q9+травень!Q9+червень!Q9+липень!#REF!+серпень!#REF!+вересень!#REF!+жовтень!Q9+листопад!Q9+грудень!Q9</f>
        <v>#REF!</v>
      </c>
      <c r="R9" s="4" t="e">
        <f>січень!R9+лютий!R9+березень!R9+квітень!R9+травень!R9+червень!R9+липень!#REF!+серпень!#REF!+вересень!#REF!+жовтень!R9+листопад!R9+грудень!R9</f>
        <v>#REF!</v>
      </c>
      <c r="S9" s="4" t="e">
        <f t="shared" si="0"/>
        <v>#REF!</v>
      </c>
      <c r="T9" s="4" t="e">
        <f>січень!T9+лютий!T9+березень!T9+квітень!T9+травень!T9+червень!T9+липень!#REF!+серпень!#REF!+вересень!#REF!+жовтень!T9+листопад!T9+грудень!T9</f>
        <v>#REF!</v>
      </c>
      <c r="U9" s="4" t="e">
        <f>січень!U9+лютий!U9+березень!U9+квітень!U9+травень!U9+червень!U9+липень!#REF!+серпень!#REF!+вересень!#REF!+жовтень!U9+листопад!U9+грудень!U9</f>
        <v>#REF!</v>
      </c>
      <c r="V9" s="4" t="e">
        <f>січень!V9+лютий!V9+березень!V9+квітень!V9+травень!V9+червень!V9+липень!#REF!+серпень!#REF!+вересень!#REF!+жовтень!V9+листопад!V9+грудень!V9</f>
        <v>#REF!</v>
      </c>
      <c r="W9" s="4" t="e">
        <f>січень!W9+лютий!W9+березень!W9+квітень!W9+травень!W9+червень!W9+липень!#REF!+серпень!#REF!+вересень!#REF!+жовтень!W9+листопад!W9+грудень!W9</f>
        <v>#REF!</v>
      </c>
      <c r="X9" s="5" t="e">
        <f t="shared" si="1"/>
        <v>#REF!</v>
      </c>
    </row>
    <row r="10" spans="1:24" ht="12.75">
      <c r="A10" s="31">
        <v>6</v>
      </c>
      <c r="B10" s="4" t="e">
        <f>січень!B10+лютий!B10+березень!B10+квітень!B10+травень!B10+червень!B10+липень!#REF!+серпень!#REF!+вересень!#REF!+жовтень!B10+листопад!B10+грудень!B10</f>
        <v>#REF!</v>
      </c>
      <c r="C10" s="4" t="e">
        <f>січень!C10+лютий!C10+березень!C10+квітень!C10+травень!C10+червень!C10+липень!#REF!+серпень!#REF!+вересень!#REF!+жовтень!C10+листопад!C10+грудень!C10</f>
        <v>#REF!</v>
      </c>
      <c r="D10" s="4" t="e">
        <f>січень!D10+лютий!D10+березень!D10+квітень!D10+травень!D10+червень!D10+липень!#REF!+серпень!#REF!+вересень!#REF!+жовтень!D10+листопад!D10+грудень!D10</f>
        <v>#REF!</v>
      </c>
      <c r="E10" s="4" t="e">
        <f>січень!E10+лютий!E10+березень!E10+квітень!E10+травень!E10+червень!E10+липень!#REF!+серпень!#REF!+вересень!#REF!+жовтень!E10+листопад!E10+грудень!E10</f>
        <v>#REF!</v>
      </c>
      <c r="F10" s="4" t="e">
        <f>січень!F10+лютий!F10+березень!F10+квітень!F10+травень!F10+червень!F10+липень!#REF!+серпень!#REF!+вересень!#REF!+жовтень!F10+листопад!F10+грудень!F10</f>
        <v>#REF!</v>
      </c>
      <c r="G10" s="4" t="e">
        <f>січень!G10+лютий!G10+березень!G10+квітень!G10+травень!G10+червень!G10+липень!#REF!+серпень!#REF!+вересень!#REF!+жовтень!G10+листопад!G10+грудень!G10</f>
        <v>#REF!</v>
      </c>
      <c r="H10" s="4" t="e">
        <f>січень!H10+лютий!H10+березень!H10+квітень!H10+травень!H10+червень!H10+липень!#REF!+серпень!#REF!+вересень!#REF!+жовтень!H10+листопад!H10+грудень!H10</f>
        <v>#REF!</v>
      </c>
      <c r="I10" s="4" t="e">
        <f>січень!I10+лютий!I10+березень!I10+квітень!I10+травень!I10+червень!I10+липень!#REF!+серпень!#REF!+вересень!#REF!+жовтень!I10+листопад!I10+грудень!I10</f>
        <v>#REF!</v>
      </c>
      <c r="J10" s="4" t="e">
        <f>січень!J10+лютий!J10+березень!J10+квітень!J10+травень!J10+червень!J10+липень!#REF!+серпень!#REF!+вересень!#REF!+жовтень!J10+листопад!J10+грудень!J10</f>
        <v>#REF!</v>
      </c>
      <c r="K10" s="4" t="e">
        <f>січень!K10+лютий!K10+березень!K10+квітень!K10+травень!K10+червень!K10+липень!#REF!+серпень!#REF!+вересень!#REF!+жовтень!K10+листопад!K10+грудень!K10</f>
        <v>#REF!</v>
      </c>
      <c r="L10" s="4" t="e">
        <f>січень!L10+лютий!L10+березень!L10+квітень!L10+травень!L10+червень!L10+липень!#REF!+серпень!#REF!+вересень!#REF!+жовтень!L10+листопад!L10+грудень!L10</f>
        <v>#REF!</v>
      </c>
      <c r="M10" s="4" t="e">
        <f>січень!M10+лютий!M10+березень!M10+квітень!M10+травень!M10+червень!M10+липень!#REF!+серпень!#REF!+вересень!#REF!+жовтень!M10+листопад!M10+грудень!M10</f>
        <v>#REF!</v>
      </c>
      <c r="N10" s="4" t="e">
        <f>січень!N10+лютий!N10+березень!N10+квітень!N10+травень!N10+червень!N10+липень!#REF!+серпень!#REF!+вересень!#REF!+жовтень!N10+листопад!N10+грудень!N10</f>
        <v>#REF!</v>
      </c>
      <c r="O10" s="4" t="e">
        <f>січень!O10+лютий!O10+березень!O10+квітень!O10+травень!O10+червень!O10+липень!#REF!+серпень!#REF!+вересень!#REF!+жовтень!O10+листопад!O10+грудень!O10</f>
        <v>#REF!</v>
      </c>
      <c r="P10" s="4" t="e">
        <f>січень!P10+лютий!P10+березень!P10+квітень!P10+травень!P10+червень!P10+липень!#REF!+серпень!#REF!+вересень!#REF!+жовтень!P10+листопад!P10+грудень!P10</f>
        <v>#REF!</v>
      </c>
      <c r="Q10" s="4" t="e">
        <f>січень!Q10+лютий!Q10+березень!Q10+квітень!Q10+травень!Q10+червень!Q10+липень!#REF!+серпень!#REF!+вересень!#REF!+жовтень!Q10+листопад!Q10+грудень!Q10</f>
        <v>#REF!</v>
      </c>
      <c r="R10" s="4" t="e">
        <f>січень!R10+лютий!R10+березень!R10+квітень!R10+травень!R10+червень!R10+липень!#REF!+серпень!#REF!+вересень!#REF!+жовтень!R10+листопад!R10+грудень!R10</f>
        <v>#REF!</v>
      </c>
      <c r="S10" s="4" t="e">
        <f t="shared" si="0"/>
        <v>#REF!</v>
      </c>
      <c r="T10" s="4" t="e">
        <f>січень!T10+лютий!T10+березень!T10+квітень!T10+травень!T10+червень!T10+липень!#REF!+серпень!#REF!+вересень!#REF!+жовтень!T10+листопад!T10+грудень!T10</f>
        <v>#REF!</v>
      </c>
      <c r="U10" s="4" t="e">
        <f>січень!U10+лютий!U10+березень!U10+квітень!U10+травень!U10+червень!U10+липень!#REF!+серпень!#REF!+вересень!#REF!+жовтень!U10+листопад!U10+грудень!U10</f>
        <v>#REF!</v>
      </c>
      <c r="V10" s="4" t="e">
        <f>січень!V10+лютий!V10+березень!V10+квітень!V10+травень!V10+червень!V10+липень!#REF!+серпень!#REF!+вересень!#REF!+жовтень!V10+листопад!V10+грудень!V10</f>
        <v>#REF!</v>
      </c>
      <c r="W10" s="4" t="e">
        <f>січень!W10+лютий!W10+березень!W10+квітень!W10+травень!W10+червень!W10+липень!#REF!+серпень!#REF!+вересень!#REF!+жовтень!W10+листопад!W10+грудень!W10</f>
        <v>#REF!</v>
      </c>
      <c r="X10" s="5" t="e">
        <f t="shared" si="1"/>
        <v>#REF!</v>
      </c>
    </row>
    <row r="11" spans="1:24" ht="12.75">
      <c r="A11" s="32" t="s">
        <v>54</v>
      </c>
      <c r="B11" s="4" t="e">
        <f>січень!B11+лютий!B11+березень!B11+квітень!B11+травень!B11+червень!B11+липень!#REF!+серпень!#REF!+вересень!#REF!+жовтень!B11+листопад!B11+грудень!B11</f>
        <v>#REF!</v>
      </c>
      <c r="C11" s="4" t="e">
        <f>січень!C11+лютий!C11+березень!C11+квітень!C11+травень!C11+червень!C11+липень!#REF!+серпень!#REF!+вересень!#REF!+жовтень!C11+листопад!C11+грудень!C11</f>
        <v>#REF!</v>
      </c>
      <c r="D11" s="4" t="e">
        <f>січень!D11+лютий!D11+березень!D11+квітень!D11+травень!D11+червень!D11+липень!#REF!+серпень!#REF!+вересень!#REF!+жовтень!D11+листопад!D11+грудень!D11</f>
        <v>#REF!</v>
      </c>
      <c r="E11" s="4" t="e">
        <f>січень!E11+лютий!E11+березень!E11+квітень!E11+травень!E11+червень!E11+липень!#REF!+серпень!#REF!+вересень!#REF!+жовтень!E11+листопад!E11+грудень!E11</f>
        <v>#REF!</v>
      </c>
      <c r="F11" s="4" t="e">
        <f>січень!F11+лютий!F11+березень!F11+квітень!F11+травень!F11+червень!F11+липень!#REF!+серпень!#REF!+вересень!#REF!+жовтень!F11+листопад!F11+грудень!F11</f>
        <v>#REF!</v>
      </c>
      <c r="G11" s="4" t="e">
        <f>січень!G11+лютий!G11+березень!G11+квітень!G11+травень!G11+червень!G11+липень!#REF!+серпень!#REF!+вересень!#REF!+жовтень!G11+листопад!G11+грудень!G11</f>
        <v>#REF!</v>
      </c>
      <c r="H11" s="4" t="e">
        <f>січень!H11+лютий!H11+березень!H11+квітень!H11+травень!H11+червень!H11+липень!#REF!+серпень!#REF!+вересень!#REF!+жовтень!H11+листопад!H11+грудень!H11</f>
        <v>#REF!</v>
      </c>
      <c r="I11" s="4" t="e">
        <f>січень!I11+лютий!I11+березень!I11+квітень!I11+травень!I11+червень!I11+липень!#REF!+серпень!#REF!+вересень!#REF!+жовтень!I11+листопад!I11+грудень!I11</f>
        <v>#REF!</v>
      </c>
      <c r="J11" s="4" t="e">
        <f>січень!J11+лютий!J11+березень!J11+квітень!J11+травень!J11+червень!J11+липень!#REF!+серпень!#REF!+вересень!#REF!+жовтень!J11+листопад!J11+грудень!J11</f>
        <v>#REF!</v>
      </c>
      <c r="K11" s="4" t="e">
        <f>січень!K11+лютий!K11+березень!K11+квітень!K11+травень!K11+червень!K11+липень!#REF!+серпень!#REF!+вересень!#REF!+жовтень!K11+листопад!K11+грудень!K11</f>
        <v>#REF!</v>
      </c>
      <c r="L11" s="4" t="e">
        <f>січень!L11+лютий!L11+березень!L11+квітень!L11+травень!L11+червень!L11+липень!#REF!+серпень!#REF!+вересень!#REF!+жовтень!L11+листопад!L11+грудень!L11</f>
        <v>#REF!</v>
      </c>
      <c r="M11" s="4" t="e">
        <f>січень!M11+лютий!M11+березень!M11+квітень!M11+травень!M11+червень!M11+липень!#REF!+серпень!#REF!+вересень!#REF!+жовтень!M11+листопад!M11+грудень!M11</f>
        <v>#REF!</v>
      </c>
      <c r="N11" s="4" t="e">
        <f>січень!N11+лютий!N11+березень!N11+квітень!N11+травень!N11+червень!N11+липень!#REF!+серпень!#REF!+вересень!#REF!+жовтень!N11+листопад!N11+грудень!N11</f>
        <v>#REF!</v>
      </c>
      <c r="O11" s="4" t="e">
        <f>січень!O11+лютий!O11+березень!O11+квітень!O11+травень!O11+червень!O11+липень!#REF!+серпень!#REF!+вересень!#REF!+жовтень!O11+листопад!O11+грудень!O11</f>
        <v>#REF!</v>
      </c>
      <c r="P11" s="4" t="e">
        <f>січень!P11+лютий!P11+березень!P11+квітень!P11+травень!P11+червень!P11+липень!#REF!+серпень!#REF!+вересень!#REF!+жовтень!P11+листопад!P11+грудень!P11</f>
        <v>#REF!</v>
      </c>
      <c r="Q11" s="4" t="e">
        <f>січень!Q11+лютий!Q11+березень!Q11+квітень!Q11+травень!Q11+червень!Q11+липень!#REF!+серпень!#REF!+вересень!#REF!+жовтень!Q11+листопад!Q11+грудень!Q11</f>
        <v>#REF!</v>
      </c>
      <c r="R11" s="4" t="e">
        <f>січень!R11+лютий!R11+березень!R11+квітень!R11+травень!R11+червень!R11+липень!#REF!+серпень!#REF!+вересень!#REF!+жовтень!R11+листопад!R11+грудень!R11</f>
        <v>#REF!</v>
      </c>
      <c r="S11" s="4" t="e">
        <f t="shared" si="0"/>
        <v>#REF!</v>
      </c>
      <c r="T11" s="4" t="e">
        <f>січень!T11+лютий!T11+березень!T11+квітень!T11+травень!T11+червень!T11+липень!#REF!+серпень!#REF!+вересень!#REF!+жовтень!T11+листопад!T11+грудень!T11</f>
        <v>#REF!</v>
      </c>
      <c r="U11" s="4" t="e">
        <f>січень!U11+лютий!U11+березень!U11+квітень!U11+травень!U11+червень!U11+липень!#REF!+серпень!#REF!+вересень!#REF!+жовтень!U11+листопад!U11+грудень!U11</f>
        <v>#REF!</v>
      </c>
      <c r="V11" s="4" t="e">
        <f>січень!V11+лютий!V11+березень!V11+квітень!V11+травень!V11+червень!V11+липень!#REF!+серпень!#REF!+вересень!#REF!+жовтень!V11+листопад!V11+грудень!V11</f>
        <v>#REF!</v>
      </c>
      <c r="W11" s="4" t="e">
        <f>січень!W11+лютий!W11+березень!W11+квітень!W11+травень!W11+червень!W11+липень!#REF!+серпень!#REF!+вересень!#REF!+жовтень!W11+листопад!W11+грудень!W11</f>
        <v>#REF!</v>
      </c>
      <c r="X11" s="5" t="e">
        <f t="shared" si="1"/>
        <v>#REF!</v>
      </c>
    </row>
    <row r="12" spans="1:24" ht="12.75">
      <c r="A12" s="32" t="s">
        <v>55</v>
      </c>
      <c r="B12" s="4" t="e">
        <f>січень!B12+лютий!B12+березень!B12+квітень!B12+травень!B12+червень!B12+липень!#REF!+серпень!#REF!+вересень!#REF!+жовтень!B12+листопад!B12+грудень!B12</f>
        <v>#REF!</v>
      </c>
      <c r="C12" s="4" t="e">
        <f>січень!C12+лютий!C12+березень!C12+квітень!C12+травень!C12+червень!C12+липень!#REF!+серпень!#REF!+вересень!#REF!+жовтень!C12+листопад!C12+грудень!C12</f>
        <v>#REF!</v>
      </c>
      <c r="D12" s="4" t="e">
        <f>січень!D12+лютий!D12+березень!D12+квітень!D12+травень!D12+червень!D12+липень!#REF!+серпень!#REF!+вересень!#REF!+жовтень!D12+листопад!D12+грудень!D12</f>
        <v>#REF!</v>
      </c>
      <c r="E12" s="4" t="e">
        <f>січень!E12+лютий!E12+березень!E12+квітень!E12+травень!E12+червень!E12+липень!#REF!+серпень!#REF!+вересень!#REF!+жовтень!E12+листопад!E12+грудень!E12</f>
        <v>#REF!</v>
      </c>
      <c r="F12" s="4" t="e">
        <f>січень!F12+лютий!F12+березень!F12+квітень!F12+травень!F12+червень!F12+липень!#REF!+серпень!#REF!+вересень!#REF!+жовтень!F12+листопад!F12+грудень!F12</f>
        <v>#REF!</v>
      </c>
      <c r="G12" s="4" t="e">
        <f>січень!G12+лютий!G12+березень!G12+квітень!G12+травень!G12+червень!G12+липень!#REF!+серпень!#REF!+вересень!#REF!+жовтень!G12+листопад!G12+грудень!G12</f>
        <v>#REF!</v>
      </c>
      <c r="H12" s="4" t="e">
        <f>січень!H12+лютий!H12+березень!H12+квітень!H12+травень!H12+червень!H12+липень!#REF!+серпень!#REF!+вересень!#REF!+жовтень!H12+листопад!H12+грудень!H12</f>
        <v>#REF!</v>
      </c>
      <c r="I12" s="4" t="e">
        <f>січень!I12+лютий!I12+березень!I12+квітень!I12+травень!I12+червень!I12+липень!#REF!+серпень!#REF!+вересень!#REF!+жовтень!I12+листопад!I12+грудень!I12</f>
        <v>#REF!</v>
      </c>
      <c r="J12" s="4" t="e">
        <f>січень!J12+лютий!J12+березень!J12+квітень!J12+травень!J12+червень!J12+липень!#REF!+серпень!#REF!+вересень!#REF!+жовтень!J12+листопад!J12+грудень!J12</f>
        <v>#REF!</v>
      </c>
      <c r="K12" s="4" t="e">
        <f>січень!K12+лютий!K12+березень!K12+квітень!K12+травень!K12+червень!K12+липень!#REF!+серпень!#REF!+вересень!#REF!+жовтень!K12+листопад!K12+грудень!K12</f>
        <v>#REF!</v>
      </c>
      <c r="L12" s="4" t="e">
        <f>січень!L12+лютий!L12+березень!L12+квітень!L12+травень!L12+червень!L12+липень!#REF!+серпень!#REF!+вересень!#REF!+жовтень!L12+листопад!L12+грудень!L12</f>
        <v>#REF!</v>
      </c>
      <c r="M12" s="4" t="e">
        <f>січень!M12+лютий!M12+березень!M12+квітень!M12+травень!M12+червень!M12+липень!#REF!+серпень!#REF!+вересень!#REF!+жовтень!M12+листопад!M12+грудень!M12</f>
        <v>#REF!</v>
      </c>
      <c r="N12" s="4" t="e">
        <f>січень!N12+лютий!N12+березень!N12+квітень!N12+травень!N12+червень!N12+липень!#REF!+серпень!#REF!+вересень!#REF!+жовтень!N12+листопад!N12+грудень!N12</f>
        <v>#REF!</v>
      </c>
      <c r="O12" s="4" t="e">
        <f>січень!O12+лютий!O12+березень!O12+квітень!O12+травень!O12+червень!O12+липень!#REF!+серпень!#REF!+вересень!#REF!+жовтень!O12+листопад!O12+грудень!O12</f>
        <v>#REF!</v>
      </c>
      <c r="P12" s="4" t="e">
        <f>січень!P12+лютий!P12+березень!P12+квітень!P12+травень!P12+червень!P12+липень!#REF!+серпень!#REF!+вересень!#REF!+жовтень!P12+листопад!P12+грудень!P12</f>
        <v>#REF!</v>
      </c>
      <c r="Q12" s="4" t="e">
        <f>січень!Q12+лютий!Q12+березень!Q12+квітень!Q12+травень!Q12+червень!Q12+липень!#REF!+серпень!#REF!+вересень!#REF!+жовтень!Q12+листопад!Q12+грудень!Q12</f>
        <v>#REF!</v>
      </c>
      <c r="R12" s="4" t="e">
        <f>січень!R12+лютий!R12+березень!R12+квітень!R12+травень!R12+червень!R12+липень!#REF!+серпень!#REF!+вересень!#REF!+жовтень!R12+листопад!R12+грудень!R12</f>
        <v>#REF!</v>
      </c>
      <c r="S12" s="4" t="e">
        <f t="shared" si="0"/>
        <v>#REF!</v>
      </c>
      <c r="T12" s="4" t="e">
        <f>січень!T12+лютий!T12+березень!T12+квітень!T12+травень!T12+червень!T12+липень!#REF!+серпень!#REF!+вересень!#REF!+жовтень!T12+листопад!T12+грудень!T12</f>
        <v>#REF!</v>
      </c>
      <c r="U12" s="4" t="e">
        <f>січень!U12+лютий!U12+березень!U12+квітень!U12+травень!U12+червень!U12+липень!#REF!+серпень!#REF!+вересень!#REF!+жовтень!U12+листопад!U12+грудень!U12</f>
        <v>#REF!</v>
      </c>
      <c r="V12" s="4" t="e">
        <f>січень!V12+лютий!V12+березень!V12+квітень!V12+травень!V12+червень!V12+липень!#REF!+серпень!#REF!+вересень!#REF!+жовтень!V12+листопад!V12+грудень!V12</f>
        <v>#REF!</v>
      </c>
      <c r="W12" s="4" t="e">
        <f>січень!W12+лютий!W12+березень!W12+квітень!W12+травень!W12+червень!W12+липень!#REF!+серпень!#REF!+вересень!#REF!+жовтень!W12+листопад!W12+грудень!W12</f>
        <v>#REF!</v>
      </c>
      <c r="X12" s="5" t="e">
        <f t="shared" si="1"/>
        <v>#REF!</v>
      </c>
    </row>
    <row r="13" spans="1:24" ht="12.75">
      <c r="A13" s="32" t="s">
        <v>56</v>
      </c>
      <c r="B13" s="4" t="e">
        <f>січень!B13+лютий!B13+березень!B13+квітень!B13+травень!B13+червень!B13+липень!#REF!+серпень!#REF!+вересень!#REF!+жовтень!B13+листопад!B13+грудень!B13</f>
        <v>#REF!</v>
      </c>
      <c r="C13" s="4" t="e">
        <f>січень!C13+лютий!C13+березень!C13+квітень!C13+травень!C13+червень!C13+липень!#REF!+серпень!#REF!+вересень!#REF!+жовтень!C13+листопад!C13+грудень!C13</f>
        <v>#REF!</v>
      </c>
      <c r="D13" s="4" t="e">
        <f>січень!D13+лютий!D13+березень!D13+квітень!D13+травень!D13+червень!D13+липень!#REF!+серпень!#REF!+вересень!#REF!+жовтень!D13+листопад!D13+грудень!D13</f>
        <v>#REF!</v>
      </c>
      <c r="E13" s="4" t="e">
        <f>січень!E13+лютий!E13+березень!E13+квітень!E13+травень!E13+червень!E13+липень!#REF!+серпень!#REF!+вересень!#REF!+жовтень!E13+листопад!E13+грудень!E13</f>
        <v>#REF!</v>
      </c>
      <c r="F13" s="4" t="e">
        <f>січень!F13+лютий!F13+березень!F13+квітень!F13+травень!F13+червень!F13+липень!#REF!+серпень!#REF!+вересень!#REF!+жовтень!F13+листопад!F13+грудень!F13</f>
        <v>#REF!</v>
      </c>
      <c r="G13" s="4" t="e">
        <f>січень!G13+лютий!G13+березень!G13+квітень!G13+травень!G13+червень!G13+липень!#REF!+серпень!#REF!+вересень!#REF!+жовтень!G13+листопад!G13+грудень!G13</f>
        <v>#REF!</v>
      </c>
      <c r="H13" s="4" t="e">
        <f>січень!H13+лютий!H13+березень!H13+квітень!H13+травень!H13+червень!H13+липень!#REF!+серпень!#REF!+вересень!#REF!+жовтень!H13+листопад!H13+грудень!H13</f>
        <v>#REF!</v>
      </c>
      <c r="I13" s="4" t="e">
        <f>січень!I13+лютий!I13+березень!I13+квітень!I13+травень!I13+червень!I13+липень!#REF!+серпень!#REF!+вересень!#REF!+жовтень!I13+листопад!I13+грудень!I13</f>
        <v>#REF!</v>
      </c>
      <c r="J13" s="4" t="e">
        <f>січень!J13+лютий!J13+березень!J13+квітень!J13+травень!J13+червень!J13+липень!#REF!+серпень!#REF!+вересень!#REF!+жовтень!J13+листопад!J13+грудень!J13</f>
        <v>#REF!</v>
      </c>
      <c r="K13" s="4" t="e">
        <f>січень!K13+лютий!K13+березень!K13+квітень!K13+травень!K13+червень!K13+липень!#REF!+серпень!#REF!+вересень!#REF!+жовтень!K13+листопад!K13+грудень!K13</f>
        <v>#REF!</v>
      </c>
      <c r="L13" s="4" t="e">
        <f>січень!L13+лютий!L13+березень!L13+квітень!L13+травень!L13+червень!L13+липень!#REF!+серпень!#REF!+вересень!#REF!+жовтень!L13+листопад!L13+грудень!L13</f>
        <v>#REF!</v>
      </c>
      <c r="M13" s="4" t="e">
        <f>січень!M13+лютий!M13+березень!M13+квітень!M13+травень!M13+червень!M13+липень!#REF!+серпень!#REF!+вересень!#REF!+жовтень!M13+листопад!M13+грудень!M13</f>
        <v>#REF!</v>
      </c>
      <c r="N13" s="4" t="e">
        <f>січень!N13+лютий!N13+березень!N13+квітень!N13+травень!N13+червень!N13+липень!#REF!+серпень!#REF!+вересень!#REF!+жовтень!N13+листопад!N13+грудень!N13</f>
        <v>#REF!</v>
      </c>
      <c r="O13" s="4" t="e">
        <f>січень!O13+лютий!O13+березень!O13+квітень!O13+травень!O13+червень!O13+липень!#REF!+серпень!#REF!+вересень!#REF!+жовтень!O13+листопад!O13+грудень!O13</f>
        <v>#REF!</v>
      </c>
      <c r="P13" s="4" t="e">
        <f>січень!P13+лютий!P13+березень!P13+квітень!P13+травень!P13+червень!P13+липень!#REF!+серпень!#REF!+вересень!#REF!+жовтень!P13+листопад!P13+грудень!P13</f>
        <v>#REF!</v>
      </c>
      <c r="Q13" s="4" t="e">
        <f>січень!Q13+лютий!Q13+березень!Q13+квітень!Q13+травень!Q13+червень!Q13+липень!#REF!+серпень!#REF!+вересень!#REF!+жовтень!Q13+листопад!Q13+грудень!Q13</f>
        <v>#REF!</v>
      </c>
      <c r="R13" s="4" t="e">
        <f>січень!R13+лютий!R13+березень!R13+квітень!R13+травень!R13+червень!R13+липень!#REF!+серпень!#REF!+вересень!#REF!+жовтень!R13+листопад!R13+грудень!R13</f>
        <v>#REF!</v>
      </c>
      <c r="S13" s="4" t="e">
        <f t="shared" si="0"/>
        <v>#REF!</v>
      </c>
      <c r="T13" s="4" t="e">
        <f>січень!T13+лютий!T13+березень!T13+квітень!T13+травень!T13+червень!T13+липень!#REF!+серпень!#REF!+вересень!#REF!+жовтень!T13+листопад!T13+грудень!T13</f>
        <v>#REF!</v>
      </c>
      <c r="U13" s="4" t="e">
        <f>січень!U13+лютий!U13+березень!U13+квітень!U13+травень!U13+червень!U13+липень!#REF!+серпень!#REF!+вересень!#REF!+жовтень!U13+листопад!U13+грудень!U13</f>
        <v>#REF!</v>
      </c>
      <c r="V13" s="4" t="e">
        <f>січень!V13+лютий!V13+березень!V13+квітень!V13+травень!V13+червень!V13+липень!#REF!+серпень!#REF!+вересень!#REF!+жовтень!V13+листопад!V13+грудень!V13</f>
        <v>#REF!</v>
      </c>
      <c r="W13" s="4" t="e">
        <f>січень!W13+лютий!W13+березень!W13+квітень!W13+травень!W13+червень!W13+липень!#REF!+серпень!#REF!+вересень!#REF!+жовтень!W13+листопад!W13+грудень!W13</f>
        <v>#REF!</v>
      </c>
      <c r="X13" s="5" t="e">
        <f t="shared" si="1"/>
        <v>#REF!</v>
      </c>
    </row>
    <row r="14" spans="1:24" ht="12.75">
      <c r="A14" s="32" t="s">
        <v>57</v>
      </c>
      <c r="B14" s="4" t="e">
        <f>січень!B14+лютий!B14+березень!B14+квітень!B14+травень!B14+червень!B14+липень!#REF!+серпень!#REF!+вересень!#REF!+жовтень!B14+листопад!B14+грудень!B14</f>
        <v>#REF!</v>
      </c>
      <c r="C14" s="4" t="e">
        <f>січень!C14+лютий!C14+березень!C14+квітень!C14+травень!C14+червень!C14+липень!#REF!+серпень!#REF!+вересень!#REF!+жовтень!C14+листопад!C14+грудень!C14</f>
        <v>#REF!</v>
      </c>
      <c r="D14" s="4" t="e">
        <f>січень!D14+лютий!D14+березень!D14+квітень!D14+травень!D14+червень!D14+липень!#REF!+серпень!#REF!+вересень!#REF!+жовтень!D14+листопад!D14+грудень!D14</f>
        <v>#REF!</v>
      </c>
      <c r="E14" s="4" t="e">
        <f>січень!E14+лютий!E14+березень!E14+квітень!E14+травень!E14+червень!E14+липень!#REF!+серпень!#REF!+вересень!#REF!+жовтень!E14+листопад!E14+грудень!E14</f>
        <v>#REF!</v>
      </c>
      <c r="F14" s="4" t="e">
        <f>січень!F14+лютий!F14+березень!F14+квітень!F14+травень!F14+червень!F14+липень!#REF!+серпень!#REF!+вересень!#REF!+жовтень!F14+листопад!F14+грудень!F14</f>
        <v>#REF!</v>
      </c>
      <c r="G14" s="4" t="e">
        <f>січень!G14+лютий!G14+березень!G14+квітень!G14+травень!G14+червень!G14+липень!#REF!+серпень!#REF!+вересень!#REF!+жовтень!G14+листопад!G14+грудень!G14</f>
        <v>#REF!</v>
      </c>
      <c r="H14" s="4" t="e">
        <f>січень!H14+лютий!H14+березень!H14+квітень!H14+травень!H14+червень!H14+липень!#REF!+серпень!#REF!+вересень!#REF!+жовтень!H14+листопад!H14+грудень!H14</f>
        <v>#REF!</v>
      </c>
      <c r="I14" s="4" t="e">
        <f>січень!I14+лютий!I14+березень!I14+квітень!I14+травень!I14+червень!I14+липень!#REF!+серпень!#REF!+вересень!#REF!+жовтень!I14+листопад!I14+грудень!I14</f>
        <v>#REF!</v>
      </c>
      <c r="J14" s="4" t="e">
        <f>січень!J14+лютий!J14+березень!J14+квітень!J14+травень!J14+червень!J14+липень!#REF!+серпень!#REF!+вересень!#REF!+жовтень!J14+листопад!J14+грудень!J14</f>
        <v>#REF!</v>
      </c>
      <c r="K14" s="4" t="e">
        <f>січень!K14+лютий!K14+березень!K14+квітень!K14+травень!K14+червень!K14+липень!#REF!+серпень!#REF!+вересень!#REF!+жовтень!K14+листопад!K14+грудень!K14</f>
        <v>#REF!</v>
      </c>
      <c r="L14" s="4" t="e">
        <f>січень!L14+лютий!L14+березень!L14+квітень!L14+травень!L14+червень!L14+липень!#REF!+серпень!#REF!+вересень!#REF!+жовтень!L14+листопад!L14+грудень!L14</f>
        <v>#REF!</v>
      </c>
      <c r="M14" s="4" t="e">
        <f>січень!M14+лютий!M14+березень!M14+квітень!M14+травень!M14+червень!M14+липень!#REF!+серпень!#REF!+вересень!#REF!+жовтень!M14+листопад!M14+грудень!M14</f>
        <v>#REF!</v>
      </c>
      <c r="N14" s="4" t="e">
        <f>січень!N14+лютий!N14+березень!N14+квітень!N14+травень!N14+червень!N14+липень!#REF!+серпень!#REF!+вересень!#REF!+жовтень!N14+листопад!N14+грудень!N14</f>
        <v>#REF!</v>
      </c>
      <c r="O14" s="4" t="e">
        <f>січень!O14+лютий!O14+березень!O14+квітень!O14+травень!O14+червень!O14+липень!#REF!+серпень!#REF!+вересень!#REF!+жовтень!O14+листопад!O14+грудень!O14</f>
        <v>#REF!</v>
      </c>
      <c r="P14" s="4" t="e">
        <f>січень!P14+лютий!P14+березень!P14+квітень!P14+травень!P14+червень!P14+липень!#REF!+серпень!#REF!+вересень!#REF!+жовтень!P14+листопад!P14+грудень!P14</f>
        <v>#REF!</v>
      </c>
      <c r="Q14" s="4" t="e">
        <f>січень!Q14+лютий!Q14+березень!Q14+квітень!Q14+травень!Q14+червень!Q14+липень!#REF!+серпень!#REF!+вересень!#REF!+жовтень!Q14+листопад!Q14+грудень!Q14</f>
        <v>#REF!</v>
      </c>
      <c r="R14" s="4" t="e">
        <f>січень!R14+лютий!R14+березень!R14+квітень!R14+травень!R14+червень!R14+липень!#REF!+серпень!#REF!+вересень!#REF!+жовтень!R14+листопад!R14+грудень!R14</f>
        <v>#REF!</v>
      </c>
      <c r="S14" s="4" t="e">
        <f t="shared" si="0"/>
        <v>#REF!</v>
      </c>
      <c r="T14" s="4" t="e">
        <f>січень!T14+лютий!T14+березень!T14+квітень!T14+травень!T14+червень!T14+липень!#REF!+серпень!#REF!+вересень!#REF!+жовтень!T14+листопад!T14+грудень!T14</f>
        <v>#REF!</v>
      </c>
      <c r="U14" s="4" t="e">
        <f>січень!U14+лютий!U14+березень!U14+квітень!U14+травень!U14+червень!U14+липень!#REF!+серпень!#REF!+вересень!#REF!+жовтень!U14+листопад!U14+грудень!U14</f>
        <v>#REF!</v>
      </c>
      <c r="V14" s="4" t="e">
        <f>січень!V14+лютий!V14+березень!V14+квітень!V14+травень!V14+червень!V14+липень!#REF!+серпень!#REF!+вересень!#REF!+жовтень!V14+листопад!V14+грудень!V14</f>
        <v>#REF!</v>
      </c>
      <c r="W14" s="4" t="e">
        <f>січень!W14+лютий!W14+березень!W14+квітень!W14+травень!W14+червень!W14+липень!#REF!+серпень!#REF!+вересень!#REF!+жовтень!W14+листопад!W14+грудень!W14</f>
        <v>#REF!</v>
      </c>
      <c r="X14" s="5" t="e">
        <f t="shared" si="1"/>
        <v>#REF!</v>
      </c>
    </row>
    <row r="15" spans="1:24" ht="12.75">
      <c r="A15" s="32" t="s">
        <v>58</v>
      </c>
      <c r="B15" s="4" t="e">
        <f>січень!B15+лютий!B15+березень!B15+квітень!B15+травень!B15+червень!B15+липень!#REF!+серпень!#REF!+вересень!#REF!+жовтень!B15+листопад!B15+грудень!B15</f>
        <v>#REF!</v>
      </c>
      <c r="C15" s="4" t="e">
        <f>січень!C15+лютий!C15+березень!C15+квітень!C15+травень!C15+червень!C15+липень!#REF!+серпень!#REF!+вересень!#REF!+жовтень!C15+листопад!C15+грудень!C15</f>
        <v>#REF!</v>
      </c>
      <c r="D15" s="4" t="e">
        <f>січень!D15+лютий!D15+березень!D15+квітень!D15+травень!D15+червень!D15+липень!#REF!+серпень!#REF!+вересень!#REF!+жовтень!D15+листопад!D15+грудень!D15</f>
        <v>#REF!</v>
      </c>
      <c r="E15" s="4" t="e">
        <f>січень!E15+лютий!E15+березень!E15+квітень!E15+травень!E15+червень!E15+липень!#REF!+серпень!#REF!+вересень!#REF!+жовтень!E15+листопад!E15+грудень!E15</f>
        <v>#REF!</v>
      </c>
      <c r="F15" s="4" t="e">
        <f>січень!F15+лютий!F15+березень!F15+квітень!F15+травень!F15+червень!F15+липень!#REF!+серпень!#REF!+вересень!#REF!+жовтень!F15+листопад!F15+грудень!F15</f>
        <v>#REF!</v>
      </c>
      <c r="G15" s="4" t="e">
        <f>січень!G15+лютий!G15+березень!G15+квітень!G15+травень!G15+червень!G15+липень!#REF!+серпень!#REF!+вересень!#REF!+жовтень!G15+листопад!G15+грудень!G15</f>
        <v>#REF!</v>
      </c>
      <c r="H15" s="4" t="e">
        <f>січень!H15+лютий!H15+березень!H15+квітень!H15+травень!H15+червень!H15+липень!#REF!+серпень!#REF!+вересень!#REF!+жовтень!H15+листопад!H15+грудень!H15</f>
        <v>#REF!</v>
      </c>
      <c r="I15" s="4" t="e">
        <f>січень!I15+лютий!I15+березень!I15+квітень!I15+травень!I15+червень!I15+липень!#REF!+серпень!#REF!+вересень!#REF!+жовтень!I15+листопад!I15+грудень!I15</f>
        <v>#REF!</v>
      </c>
      <c r="J15" s="4" t="e">
        <f>січень!J15+лютий!J15+березень!J15+квітень!J15+травень!J15+червень!J15+липень!#REF!+серпень!#REF!+вересень!#REF!+жовтень!J15+листопад!J15+грудень!J15</f>
        <v>#REF!</v>
      </c>
      <c r="K15" s="4" t="e">
        <f>січень!K15+лютий!K15+березень!K15+квітень!K15+травень!K15+червень!K15+липень!#REF!+серпень!#REF!+вересень!#REF!+жовтень!K15+листопад!K15+грудень!K15</f>
        <v>#REF!</v>
      </c>
      <c r="L15" s="4" t="e">
        <f>січень!L15+лютий!L15+березень!L15+квітень!L15+травень!L15+червень!L15+липень!#REF!+серпень!#REF!+вересень!#REF!+жовтень!L15+листопад!L15+грудень!L15</f>
        <v>#REF!</v>
      </c>
      <c r="M15" s="4" t="e">
        <f>січень!M15+лютий!M15+березень!M15+квітень!M15+травень!M15+червень!M15+липень!#REF!+серпень!#REF!+вересень!#REF!+жовтень!M15+листопад!M15+грудень!M15</f>
        <v>#REF!</v>
      </c>
      <c r="N15" s="4" t="e">
        <f>січень!N15+лютий!N15+березень!N15+квітень!N15+травень!N15+червень!N15+липень!#REF!+серпень!#REF!+вересень!#REF!+жовтень!N15+листопад!N15+грудень!N15</f>
        <v>#REF!</v>
      </c>
      <c r="O15" s="4" t="e">
        <f>січень!O15+лютий!O15+березень!O15+квітень!O15+травень!O15+червень!O15+липень!#REF!+серпень!#REF!+вересень!#REF!+жовтень!O15+листопад!O15+грудень!O15</f>
        <v>#REF!</v>
      </c>
      <c r="P15" s="4" t="e">
        <f>січень!P15+лютий!P15+березень!P15+квітень!P15+травень!P15+червень!P15+липень!#REF!+серпень!#REF!+вересень!#REF!+жовтень!P15+листопад!P15+грудень!P15</f>
        <v>#REF!</v>
      </c>
      <c r="Q15" s="4" t="e">
        <f>січень!Q15+лютий!Q15+березень!Q15+квітень!Q15+травень!Q15+червень!Q15+липень!#REF!+серпень!#REF!+вересень!#REF!+жовтень!Q15+листопад!Q15+грудень!Q15</f>
        <v>#REF!</v>
      </c>
      <c r="R15" s="4" t="e">
        <f>січень!R15+лютий!R15+березень!R15+квітень!R15+травень!R15+червень!R15+липень!#REF!+серпень!#REF!+вересень!#REF!+жовтень!R15+листопад!R15+грудень!R15</f>
        <v>#REF!</v>
      </c>
      <c r="S15" s="4" t="e">
        <f t="shared" si="0"/>
        <v>#REF!</v>
      </c>
      <c r="T15" s="4" t="e">
        <f>січень!T15+лютий!T15+березень!T15+квітень!T15+травень!T15+червень!T15+липень!#REF!+серпень!#REF!+вересень!#REF!+жовтень!T15+листопад!T15+грудень!T15</f>
        <v>#REF!</v>
      </c>
      <c r="U15" s="4" t="e">
        <f>січень!U15+лютий!U15+березень!U15+квітень!U15+травень!U15+червень!U15+липень!#REF!+серпень!#REF!+вересень!#REF!+жовтень!U15+листопад!U15+грудень!U15</f>
        <v>#REF!</v>
      </c>
      <c r="V15" s="4" t="e">
        <f>січень!V15+лютий!V15+березень!V15+квітень!V15+травень!V15+червень!V15+липень!#REF!+серпень!#REF!+вересень!#REF!+жовтень!V15+листопад!V15+грудень!V15</f>
        <v>#REF!</v>
      </c>
      <c r="W15" s="4" t="e">
        <f>січень!W15+лютий!W15+березень!W15+квітень!W15+травень!W15+червень!W15+липень!#REF!+серпень!#REF!+вересень!#REF!+жовтень!W15+листопад!W15+грудень!W15</f>
        <v>#REF!</v>
      </c>
      <c r="X15" s="5" t="e">
        <f t="shared" si="1"/>
        <v>#REF!</v>
      </c>
    </row>
    <row r="16" spans="1:24" ht="12.75">
      <c r="A16" s="31">
        <v>12</v>
      </c>
      <c r="B16" s="4" t="e">
        <f>січень!B16+лютий!B16+березень!B16+квітень!B16+травень!B16+червень!B16+липень!#REF!+серпень!#REF!+вересень!#REF!+жовтень!B16+листопад!B16+грудень!B16</f>
        <v>#REF!</v>
      </c>
      <c r="C16" s="4" t="e">
        <f>січень!C16+лютий!C16+березень!C16+квітень!C16+травень!C16+червень!C16+липень!#REF!+серпень!#REF!+вересень!#REF!+жовтень!C16+листопад!C16+грудень!C16</f>
        <v>#REF!</v>
      </c>
      <c r="D16" s="4" t="e">
        <f>січень!D16+лютий!D16+березень!D16+квітень!D16+травень!D16+червень!D16+липень!#REF!+серпень!#REF!+вересень!#REF!+жовтень!D16+листопад!D16+грудень!D16</f>
        <v>#REF!</v>
      </c>
      <c r="E16" s="4" t="e">
        <f>січень!E16+лютий!E16+березень!E16+квітень!E16+травень!E16+червень!E16+липень!#REF!+серпень!#REF!+вересень!#REF!+жовтень!E16+листопад!E16+грудень!E16</f>
        <v>#REF!</v>
      </c>
      <c r="F16" s="4" t="e">
        <f>січень!F16+лютий!F16+березень!F16+квітень!F16+травень!F16+червень!F16+липень!#REF!+серпень!#REF!+вересень!#REF!+жовтень!F16+листопад!F16+грудень!F16</f>
        <v>#REF!</v>
      </c>
      <c r="G16" s="4" t="e">
        <f>січень!G16+лютий!G16+березень!G16+квітень!G16+травень!G16+червень!G16+липень!#REF!+серпень!#REF!+вересень!#REF!+жовтень!G16+листопад!G16+грудень!G16</f>
        <v>#REF!</v>
      </c>
      <c r="H16" s="4" t="e">
        <f>січень!H16+лютий!H16+березень!H16+квітень!H16+травень!H16+червень!H16+липень!#REF!+серпень!#REF!+вересень!#REF!+жовтень!H16+листопад!H16+грудень!H16</f>
        <v>#REF!</v>
      </c>
      <c r="I16" s="4" t="e">
        <f>січень!I16+лютий!I16+березень!I16+квітень!I16+травень!I16+червень!I16+липень!#REF!+серпень!#REF!+вересень!#REF!+жовтень!I16+листопад!I16+грудень!I16</f>
        <v>#REF!</v>
      </c>
      <c r="J16" s="4" t="e">
        <f>січень!J16+лютий!J16+березень!J16+квітень!J16+травень!J16+червень!J16+липень!#REF!+серпень!#REF!+вересень!#REF!+жовтень!J16+листопад!J16+грудень!J16</f>
        <v>#REF!</v>
      </c>
      <c r="K16" s="4" t="e">
        <f>січень!K16+лютий!K16+березень!K16+квітень!K16+травень!K16+червень!K16+липень!#REF!+серпень!#REF!+вересень!#REF!+жовтень!K16+листопад!K16+грудень!K16</f>
        <v>#REF!</v>
      </c>
      <c r="L16" s="4" t="e">
        <f>січень!L16+лютий!L16+березень!L16+квітень!L16+травень!L16+червень!L16+липень!#REF!+серпень!#REF!+вересень!#REF!+жовтень!L16+листопад!L16+грудень!L16</f>
        <v>#REF!</v>
      </c>
      <c r="M16" s="4" t="e">
        <f>січень!M16+лютий!M16+березень!M16+квітень!M16+травень!M16+червень!M16+липень!#REF!+серпень!#REF!+вересень!#REF!+жовтень!M16+листопад!M16+грудень!M16</f>
        <v>#REF!</v>
      </c>
      <c r="N16" s="4" t="e">
        <f>січень!N16+лютий!N16+березень!N16+квітень!N16+травень!N16+червень!N16+липень!#REF!+серпень!#REF!+вересень!#REF!+жовтень!N16+листопад!N16+грудень!N16</f>
        <v>#REF!</v>
      </c>
      <c r="O16" s="4" t="e">
        <f>січень!O16+лютий!O16+березень!O16+квітень!O16+травень!O16+червень!O16+липень!#REF!+серпень!#REF!+вересень!#REF!+жовтень!O16+листопад!O16+грудень!O16</f>
        <v>#REF!</v>
      </c>
      <c r="P16" s="4" t="e">
        <f>січень!P16+лютий!P16+березень!P16+квітень!P16+травень!P16+червень!P16+липень!#REF!+серпень!#REF!+вересень!#REF!+жовтень!P16+листопад!P16+грудень!P16</f>
        <v>#REF!</v>
      </c>
      <c r="Q16" s="4" t="e">
        <f>січень!Q16+лютий!Q16+березень!Q16+квітень!Q16+травень!Q16+червень!Q16+липень!#REF!+серпень!#REF!+вересень!#REF!+жовтень!Q16+листопад!Q16+грудень!Q16</f>
        <v>#REF!</v>
      </c>
      <c r="R16" s="4" t="e">
        <f>січень!R16+лютий!R16+березень!R16+квітень!R16+травень!R16+червень!R16+липень!#REF!+серпень!#REF!+вересень!#REF!+жовтень!R16+листопад!R16+грудень!R16</f>
        <v>#REF!</v>
      </c>
      <c r="S16" s="4" t="e">
        <f t="shared" si="0"/>
        <v>#REF!</v>
      </c>
      <c r="T16" s="4" t="e">
        <f>січень!T16+лютий!T16+березень!T16+квітень!T16+травень!T16+червень!T16+липень!#REF!+серпень!#REF!+вересень!#REF!+жовтень!T16+листопад!T16+грудень!T16</f>
        <v>#REF!</v>
      </c>
      <c r="U16" s="4" t="e">
        <f>січень!U16+лютий!U16+березень!U16+квітень!U16+травень!U16+червень!U16+липень!#REF!+серпень!#REF!+вересень!#REF!+жовтень!U16+листопад!U16+грудень!U16</f>
        <v>#REF!</v>
      </c>
      <c r="V16" s="4" t="e">
        <f>січень!V16+лютий!V16+березень!V16+квітень!V16+травень!V16+червень!V16+липень!#REF!+серпень!#REF!+вересень!#REF!+жовтень!V16+листопад!V16+грудень!V16</f>
        <v>#REF!</v>
      </c>
      <c r="W16" s="4" t="e">
        <f>січень!W16+лютий!W16+березень!W16+квітень!W16+травень!W16+червень!W16+липень!#REF!+серпень!#REF!+вересень!#REF!+жовтень!W16+листопад!W16+грудень!W16</f>
        <v>#REF!</v>
      </c>
      <c r="X16" s="5" t="e">
        <f t="shared" si="1"/>
        <v>#REF!</v>
      </c>
    </row>
    <row r="17" spans="1:24" ht="12.75">
      <c r="A17" s="31">
        <v>13</v>
      </c>
      <c r="B17" s="4" t="e">
        <f>січень!B17+лютий!B17+березень!B17+квітень!B17+травень!B17+червень!B17+липень!#REF!+серпень!#REF!+вересень!#REF!+жовтень!B17+листопад!B17+грудень!B17</f>
        <v>#REF!</v>
      </c>
      <c r="C17" s="4" t="e">
        <f>січень!C17+лютий!C17+березень!C17+квітень!C17+травень!C17+червень!C17+липень!#REF!+серпень!#REF!+вересень!#REF!+жовтень!C17+листопад!C17+грудень!C17</f>
        <v>#REF!</v>
      </c>
      <c r="D17" s="4" t="e">
        <f>січень!D17+лютий!D17+березень!D17+квітень!D17+травень!D17+червень!D17+липень!#REF!+серпень!#REF!+вересень!#REF!+жовтень!D17+листопад!D17+грудень!D17</f>
        <v>#REF!</v>
      </c>
      <c r="E17" s="4" t="e">
        <f>січень!E17+лютий!E17+березень!E17+квітень!E17+травень!E17+червень!E17+липень!#REF!+серпень!#REF!+вересень!#REF!+жовтень!E17+листопад!E17+грудень!E17</f>
        <v>#REF!</v>
      </c>
      <c r="F17" s="4" t="e">
        <f>січень!F17+лютий!F17+березень!F17+квітень!F17+травень!F17+червень!F17+липень!#REF!+серпень!#REF!+вересень!#REF!+жовтень!F17+листопад!F17+грудень!F17</f>
        <v>#REF!</v>
      </c>
      <c r="G17" s="4" t="e">
        <f>січень!G17+лютий!G17+березень!G17+квітень!G17+травень!G17+червень!G17+липень!#REF!+серпень!#REF!+вересень!#REF!+жовтень!G17+листопад!G17+грудень!G17</f>
        <v>#REF!</v>
      </c>
      <c r="H17" s="4" t="e">
        <f>січень!H17+лютий!H17+березень!H17+квітень!H17+травень!H17+червень!H17+липень!#REF!+серпень!#REF!+вересень!#REF!+жовтень!H17+листопад!H17+грудень!H17</f>
        <v>#REF!</v>
      </c>
      <c r="I17" s="4" t="e">
        <f>січень!I17+лютий!I17+березень!I17+квітень!I17+травень!I17+червень!I17+липень!#REF!+серпень!#REF!+вересень!#REF!+жовтень!I17+листопад!I17+грудень!I17</f>
        <v>#REF!</v>
      </c>
      <c r="J17" s="4" t="e">
        <f>січень!J17+лютий!J17+березень!J17+квітень!J17+травень!J17+червень!J17+липень!#REF!+серпень!#REF!+вересень!#REF!+жовтень!J17+листопад!J17+грудень!J17</f>
        <v>#REF!</v>
      </c>
      <c r="K17" s="4" t="e">
        <f>січень!K17+лютий!K17+березень!K17+квітень!K17+травень!K17+червень!K17+липень!#REF!+серпень!#REF!+вересень!#REF!+жовтень!K17+листопад!K17+грудень!K17</f>
        <v>#REF!</v>
      </c>
      <c r="L17" s="4" t="e">
        <f>січень!L17+лютий!L17+березень!L17+квітень!L17+травень!L17+червень!L17+липень!#REF!+серпень!#REF!+вересень!#REF!+жовтень!L17+листопад!L17+грудень!L17</f>
        <v>#REF!</v>
      </c>
      <c r="M17" s="4" t="e">
        <f>січень!M17+лютий!M17+березень!M17+квітень!M17+травень!M17+червень!M17+липень!#REF!+серпень!#REF!+вересень!#REF!+жовтень!M17+листопад!M17+грудень!M17</f>
        <v>#REF!</v>
      </c>
      <c r="N17" s="4" t="e">
        <f>січень!N17+лютий!N17+березень!N17+квітень!N17+травень!N17+червень!N17+липень!#REF!+серпень!#REF!+вересень!#REF!+жовтень!N17+листопад!N17+грудень!N17</f>
        <v>#REF!</v>
      </c>
      <c r="O17" s="4" t="e">
        <f>січень!O17+лютий!O17+березень!O17+квітень!O17+травень!O17+червень!O17+липень!#REF!+серпень!#REF!+вересень!#REF!+жовтень!O17+листопад!O17+грудень!O17</f>
        <v>#REF!</v>
      </c>
      <c r="P17" s="4" t="e">
        <f>січень!P17+лютий!P17+березень!P17+квітень!P17+травень!P17+червень!P17+липень!#REF!+серпень!#REF!+вересень!#REF!+жовтень!P17+листопад!P17+грудень!P17</f>
        <v>#REF!</v>
      </c>
      <c r="Q17" s="4" t="e">
        <f>січень!Q17+лютий!Q17+березень!Q17+квітень!Q17+травень!Q17+червень!Q17+липень!#REF!+серпень!#REF!+вересень!#REF!+жовтень!Q17+листопад!Q17+грудень!Q17</f>
        <v>#REF!</v>
      </c>
      <c r="R17" s="4" t="e">
        <f>січень!R17+лютий!R17+березень!R17+квітень!R17+травень!R17+червень!R17+липень!#REF!+серпень!#REF!+вересень!#REF!+жовтень!R17+листопад!R17+грудень!R17</f>
        <v>#REF!</v>
      </c>
      <c r="S17" s="4" t="e">
        <f t="shared" si="0"/>
        <v>#REF!</v>
      </c>
      <c r="T17" s="4" t="e">
        <f>січень!T17+лютий!T17+березень!T17+квітень!T17+травень!T17+червень!T17+липень!#REF!+серпень!#REF!+вересень!#REF!+жовтень!T17+листопад!T17+грудень!T17</f>
        <v>#REF!</v>
      </c>
      <c r="U17" s="4" t="e">
        <f>січень!U17+лютий!U17+березень!U17+квітень!U17+травень!U17+червень!U17+липень!#REF!+серпень!#REF!+вересень!#REF!+жовтень!U17+листопад!U17+грудень!U17</f>
        <v>#REF!</v>
      </c>
      <c r="V17" s="4" t="e">
        <f>січень!V17+лютий!V17+березень!V17+квітень!V17+травень!V17+червень!V17+липень!#REF!+серпень!#REF!+вересень!#REF!+жовтень!V17+листопад!V17+грудень!V17</f>
        <v>#REF!</v>
      </c>
      <c r="W17" s="4" t="e">
        <f>січень!W17+лютий!W17+березень!W17+квітень!W17+травень!W17+червень!W17+липень!#REF!+серпень!#REF!+вересень!#REF!+жовтень!W17+листопад!W17+грудень!W17</f>
        <v>#REF!</v>
      </c>
      <c r="X17" s="5" t="e">
        <f t="shared" si="1"/>
        <v>#REF!</v>
      </c>
    </row>
    <row r="18" spans="1:24" ht="12.75">
      <c r="A18" s="32" t="s">
        <v>59</v>
      </c>
      <c r="B18" s="4" t="e">
        <f>січень!B18+лютий!B18+березень!B18+квітень!B18+травень!B18+червень!B18+липень!#REF!+серпень!#REF!+вересень!#REF!+жовтень!B18+листопад!B18+грудень!B18</f>
        <v>#REF!</v>
      </c>
      <c r="C18" s="4" t="e">
        <f>січень!C18+лютий!C18+березень!C18+квітень!C18+травень!C18+червень!C18+липень!#REF!+серпень!#REF!+вересень!#REF!+жовтень!C18+листопад!C18+грудень!C18</f>
        <v>#REF!</v>
      </c>
      <c r="D18" s="4" t="e">
        <f>січень!D18+лютий!D18+березень!D18+квітень!D18+травень!D18+червень!D18+липень!#REF!+серпень!#REF!+вересень!#REF!+жовтень!D18+листопад!D18+грудень!D18</f>
        <v>#REF!</v>
      </c>
      <c r="E18" s="4" t="e">
        <f>січень!E18+лютий!E18+березень!E18+квітень!E18+травень!E18+червень!E18+липень!#REF!+серпень!#REF!+вересень!#REF!+жовтень!E18+листопад!E18+грудень!E18</f>
        <v>#REF!</v>
      </c>
      <c r="F18" s="4" t="e">
        <f>січень!F18+лютий!F18+березень!F18+квітень!F18+травень!F18+червень!F18+липень!#REF!+серпень!#REF!+вересень!#REF!+жовтень!F18+листопад!F18+грудень!F18</f>
        <v>#REF!</v>
      </c>
      <c r="G18" s="4" t="e">
        <f>січень!G18+лютий!G18+березень!G18+квітень!G18+травень!G18+червень!G18+липень!#REF!+серпень!#REF!+вересень!#REF!+жовтень!G18+листопад!G18+грудень!G18</f>
        <v>#REF!</v>
      </c>
      <c r="H18" s="4" t="e">
        <f>січень!H18+лютий!H18+березень!H18+квітень!H18+травень!H18+червень!H18+липень!#REF!+серпень!#REF!+вересень!#REF!+жовтень!H18+листопад!H18+грудень!H18</f>
        <v>#REF!</v>
      </c>
      <c r="I18" s="4" t="e">
        <f>січень!I18+лютий!I18+березень!I18+квітень!I18+травень!I18+червень!I18+липень!#REF!+серпень!#REF!+вересень!#REF!+жовтень!I18+листопад!I18+грудень!I18</f>
        <v>#REF!</v>
      </c>
      <c r="J18" s="4" t="e">
        <f>січень!J18+лютий!J18+березень!J18+квітень!J18+травень!J18+червень!J18+липень!#REF!+серпень!#REF!+вересень!#REF!+жовтень!J18+листопад!J18+грудень!J18</f>
        <v>#REF!</v>
      </c>
      <c r="K18" s="4" t="e">
        <f>січень!K18+лютий!K18+березень!K18+квітень!K18+травень!K18+червень!K18+липень!#REF!+серпень!#REF!+вересень!#REF!+жовтень!K18+листопад!K18+грудень!K18</f>
        <v>#REF!</v>
      </c>
      <c r="L18" s="4" t="e">
        <f>січень!L18+лютий!L18+березень!L18+квітень!L18+травень!L18+червень!L18+липень!#REF!+серпень!#REF!+вересень!#REF!+жовтень!L18+листопад!L18+грудень!L18</f>
        <v>#REF!</v>
      </c>
      <c r="M18" s="4" t="e">
        <f>січень!M18+лютий!M18+березень!M18+квітень!M18+травень!M18+червень!M18+липень!#REF!+серпень!#REF!+вересень!#REF!+жовтень!M18+листопад!M18+грудень!M18</f>
        <v>#REF!</v>
      </c>
      <c r="N18" s="4" t="e">
        <f>січень!N18+лютий!N18+березень!N18+квітень!N18+травень!N18+червень!N18+липень!#REF!+серпень!#REF!+вересень!#REF!+жовтень!N18+листопад!N18+грудень!N18</f>
        <v>#REF!</v>
      </c>
      <c r="O18" s="4" t="e">
        <f>січень!O18+лютий!O18+березень!O18+квітень!O18+травень!O18+червень!O18+липень!#REF!+серпень!#REF!+вересень!#REF!+жовтень!O18+листопад!O18+грудень!O18</f>
        <v>#REF!</v>
      </c>
      <c r="P18" s="4" t="e">
        <f>січень!P18+лютий!P18+березень!P18+квітень!P18+травень!P18+червень!P18+липень!#REF!+серпень!#REF!+вересень!#REF!+жовтень!P18+листопад!P18+грудень!P18</f>
        <v>#REF!</v>
      </c>
      <c r="Q18" s="4" t="e">
        <f>січень!Q18+лютий!Q18+березень!Q18+квітень!Q18+травень!Q18+червень!Q18+липень!#REF!+серпень!#REF!+вересень!#REF!+жовтень!Q18+листопад!Q18+грудень!Q18</f>
        <v>#REF!</v>
      </c>
      <c r="R18" s="4" t="e">
        <f>січень!R18+лютий!R18+березень!R18+квітень!R18+травень!R18+червень!R18+липень!#REF!+серпень!#REF!+вересень!#REF!+жовтень!R18+листопад!R18+грудень!R18</f>
        <v>#REF!</v>
      </c>
      <c r="S18" s="4" t="e">
        <f t="shared" si="0"/>
        <v>#REF!</v>
      </c>
      <c r="T18" s="4" t="e">
        <f>січень!T18+лютий!T18+березень!T18+квітень!T18+травень!T18+червень!T18+липень!#REF!+серпень!#REF!+вересень!#REF!+жовтень!T18+листопад!T18+грудень!T18</f>
        <v>#REF!</v>
      </c>
      <c r="U18" s="4" t="e">
        <f>січень!U18+лютий!U18+березень!U18+квітень!U18+травень!U18+червень!U18+липень!#REF!+серпень!#REF!+вересень!#REF!+жовтень!U18+листопад!U18+грудень!U18</f>
        <v>#REF!</v>
      </c>
      <c r="V18" s="4" t="e">
        <f>січень!V18+лютий!V18+березень!V18+квітень!V18+травень!V18+червень!V18+липень!#REF!+серпень!#REF!+вересень!#REF!+жовтень!V18+листопад!V18+грудень!V18</f>
        <v>#REF!</v>
      </c>
      <c r="W18" s="4" t="e">
        <f>січень!W18+лютий!W18+березень!W18+квітень!W18+травень!W18+червень!W18+липень!#REF!+серпень!#REF!+вересень!#REF!+жовтень!W18+листопад!W18+грудень!W18</f>
        <v>#REF!</v>
      </c>
      <c r="X18" s="5" t="e">
        <f t="shared" si="1"/>
        <v>#REF!</v>
      </c>
    </row>
    <row r="19" spans="1:24" ht="12.75">
      <c r="A19" s="32" t="s">
        <v>60</v>
      </c>
      <c r="B19" s="4" t="e">
        <f>січень!B19+лютий!B19+березень!B19+квітень!B19+травень!B19+червень!B19+липень!#REF!+серпень!#REF!+вересень!#REF!+жовтень!B19+листопад!B19+грудень!B19</f>
        <v>#REF!</v>
      </c>
      <c r="C19" s="4" t="e">
        <f>січень!C19+лютий!C19+березень!C19+квітень!C19+травень!C19+червень!C19+липень!#REF!+серпень!#REF!+вересень!#REF!+жовтень!C19+листопад!C19+грудень!C19</f>
        <v>#REF!</v>
      </c>
      <c r="D19" s="4" t="e">
        <f>січень!D19+лютий!D19+березень!D19+квітень!D19+травень!D19+червень!D19+липень!#REF!+серпень!#REF!+вересень!#REF!+жовтень!D19+листопад!D19+грудень!D19</f>
        <v>#REF!</v>
      </c>
      <c r="E19" s="4" t="e">
        <f>січень!E19+лютий!E19+березень!E19+квітень!E19+травень!E19+червень!E19+липень!#REF!+серпень!#REF!+вересень!#REF!+жовтень!E19+листопад!E19+грудень!E19</f>
        <v>#REF!</v>
      </c>
      <c r="F19" s="4" t="e">
        <f>січень!F19+лютий!F19+березень!F19+квітень!F19+травень!F19+червень!F19+липень!#REF!+серпень!#REF!+вересень!#REF!+жовтень!F19+листопад!F19+грудень!F19</f>
        <v>#REF!</v>
      </c>
      <c r="G19" s="4" t="e">
        <f>січень!G19+лютий!G19+березень!G19+квітень!G19+травень!G19+червень!G19+липень!#REF!+серпень!#REF!+вересень!#REF!+жовтень!G19+листопад!G19+грудень!G19</f>
        <v>#REF!</v>
      </c>
      <c r="H19" s="4" t="e">
        <f>січень!H19+лютий!H19+березень!H19+квітень!H19+травень!H19+червень!H19+липень!#REF!+серпень!#REF!+вересень!#REF!+жовтень!H19+листопад!H19+грудень!H19</f>
        <v>#REF!</v>
      </c>
      <c r="I19" s="4" t="e">
        <f>січень!I19+лютий!I19+березень!I19+квітень!I19+травень!I19+червень!I19+липень!#REF!+серпень!#REF!+вересень!#REF!+жовтень!I19+листопад!I19+грудень!I19</f>
        <v>#REF!</v>
      </c>
      <c r="J19" s="4" t="e">
        <f>січень!J19+лютий!J19+березень!J19+квітень!J19+травень!J19+червень!J19+липень!#REF!+серпень!#REF!+вересень!#REF!+жовтень!J19+листопад!J19+грудень!J19</f>
        <v>#REF!</v>
      </c>
      <c r="K19" s="4" t="e">
        <f>січень!K19+лютий!K19+березень!K19+квітень!K19+травень!K19+червень!K19+липень!#REF!+серпень!#REF!+вересень!#REF!+жовтень!K19+листопад!K19+грудень!K19</f>
        <v>#REF!</v>
      </c>
      <c r="L19" s="4" t="e">
        <f>січень!L19+лютий!L19+березень!L19+квітень!L19+травень!L19+червень!L19+липень!#REF!+серпень!#REF!+вересень!#REF!+жовтень!L19+листопад!L19+грудень!L19</f>
        <v>#REF!</v>
      </c>
      <c r="M19" s="4" t="e">
        <f>січень!M19+лютий!M19+березень!M19+квітень!M19+травень!M19+червень!M19+липень!#REF!+серпень!#REF!+вересень!#REF!+жовтень!M19+листопад!M19+грудень!M19</f>
        <v>#REF!</v>
      </c>
      <c r="N19" s="4" t="e">
        <f>січень!N19+лютий!N19+березень!N19+квітень!N19+травень!N19+червень!N19+липень!#REF!+серпень!#REF!+вересень!#REF!+жовтень!N19+листопад!N19+грудень!N19</f>
        <v>#REF!</v>
      </c>
      <c r="O19" s="4" t="e">
        <f>січень!O19+лютий!O19+березень!O19+квітень!O19+травень!O19+червень!O19+липень!#REF!+серпень!#REF!+вересень!#REF!+жовтень!O19+листопад!O19+грудень!O19</f>
        <v>#REF!</v>
      </c>
      <c r="P19" s="4" t="e">
        <f>січень!P19+лютий!P19+березень!P19+квітень!P19+травень!P19+червень!P19+липень!#REF!+серпень!#REF!+вересень!#REF!+жовтень!P19+листопад!P19+грудень!P19</f>
        <v>#REF!</v>
      </c>
      <c r="Q19" s="4" t="e">
        <f>січень!Q19+лютий!Q19+березень!Q19+квітень!Q19+травень!Q19+червень!Q19+липень!#REF!+серпень!#REF!+вересень!#REF!+жовтень!Q19+листопад!Q19+грудень!Q19</f>
        <v>#REF!</v>
      </c>
      <c r="R19" s="4" t="e">
        <f>січень!R19+лютий!R19+березень!R19+квітень!R19+травень!R19+червень!R19+липень!#REF!+серпень!#REF!+вересень!#REF!+жовтень!R19+листопад!R19+грудень!R19</f>
        <v>#REF!</v>
      </c>
      <c r="S19" s="4" t="e">
        <f t="shared" si="0"/>
        <v>#REF!</v>
      </c>
      <c r="T19" s="4" t="e">
        <f>січень!T19+лютий!T19+березень!T19+квітень!T19+травень!T19+червень!T19+липень!#REF!+серпень!#REF!+вересень!#REF!+жовтень!T19+листопад!T19+грудень!T19</f>
        <v>#REF!</v>
      </c>
      <c r="U19" s="4" t="e">
        <f>січень!U19+лютий!U19+березень!U19+квітень!U19+травень!U19+червень!U19+липень!#REF!+серпень!#REF!+вересень!#REF!+жовтень!U19+листопад!U19+грудень!U19</f>
        <v>#REF!</v>
      </c>
      <c r="V19" s="4" t="e">
        <f>січень!V19+лютий!V19+березень!V19+квітень!V19+травень!V19+червень!V19+липень!#REF!+серпень!#REF!+вересень!#REF!+жовтень!V19+листопад!V19+грудень!V19</f>
        <v>#REF!</v>
      </c>
      <c r="W19" s="4" t="e">
        <f>січень!W19+лютий!W19+березень!W19+квітень!W19+травень!W19+червень!W19+липень!#REF!+серпень!#REF!+вересень!#REF!+жовтень!W19+листопад!W19+грудень!W19</f>
        <v>#REF!</v>
      </c>
      <c r="X19" s="5" t="e">
        <f t="shared" si="1"/>
        <v>#REF!</v>
      </c>
    </row>
    <row r="20" spans="1:24" ht="12.75">
      <c r="A20" s="31">
        <v>16</v>
      </c>
      <c r="B20" s="4" t="e">
        <f>січень!B20+лютий!B20+березень!B20+квітень!B20+травень!B20+червень!B20+липень!#REF!+серпень!#REF!+вересень!#REF!+жовтень!B20+листопад!B20+грудень!B20</f>
        <v>#REF!</v>
      </c>
      <c r="C20" s="4" t="e">
        <f>січень!C20+лютий!C20+березень!C20+квітень!C20+травень!C20+червень!C20+липень!#REF!+серпень!#REF!+вересень!#REF!+жовтень!C20+листопад!C20+грудень!C20</f>
        <v>#REF!</v>
      </c>
      <c r="D20" s="4" t="e">
        <f>січень!D20+лютий!D20+березень!D20+квітень!D20+травень!D20+червень!D20+липень!#REF!+серпень!#REF!+вересень!#REF!+жовтень!D20+листопад!D20+грудень!D20</f>
        <v>#REF!</v>
      </c>
      <c r="E20" s="4" t="e">
        <f>січень!E20+лютий!E20+березень!E20+квітень!E20+травень!E20+червень!E20+липень!#REF!+серпень!#REF!+вересень!#REF!+жовтень!E20+листопад!E20+грудень!E20</f>
        <v>#REF!</v>
      </c>
      <c r="F20" s="4" t="e">
        <f>січень!F20+лютий!F20+березень!F20+квітень!F20+травень!F20+червень!F20+липень!#REF!+серпень!#REF!+вересень!#REF!+жовтень!F20+листопад!F20+грудень!F20</f>
        <v>#REF!</v>
      </c>
      <c r="G20" s="4" t="e">
        <f>січень!G20+лютий!G20+березень!G20+квітень!G20+травень!G20+червень!G20+липень!#REF!+серпень!#REF!+вересень!#REF!+жовтень!G20+листопад!G20+грудень!G20</f>
        <v>#REF!</v>
      </c>
      <c r="H20" s="4" t="e">
        <f>січень!H20+лютий!H20+березень!H20+квітень!H20+травень!H20+червень!H20+липень!#REF!+серпень!#REF!+вересень!#REF!+жовтень!H20+листопад!H20+грудень!H20</f>
        <v>#REF!</v>
      </c>
      <c r="I20" s="4" t="e">
        <f>січень!I20+лютий!I20+березень!I20+квітень!I20+травень!I20+червень!I20+липень!#REF!+серпень!#REF!+вересень!#REF!+жовтень!I20+листопад!I20+грудень!I20</f>
        <v>#REF!</v>
      </c>
      <c r="J20" s="4" t="e">
        <f>січень!J20+лютий!J20+березень!J20+квітень!J20+травень!J20+червень!J20+липень!#REF!+серпень!#REF!+вересень!#REF!+жовтень!J20+листопад!J20+грудень!J20</f>
        <v>#REF!</v>
      </c>
      <c r="K20" s="4" t="e">
        <f>січень!K20+лютий!K20+березень!K20+квітень!K20+травень!K20+червень!K20+липень!#REF!+серпень!#REF!+вересень!#REF!+жовтень!K20+листопад!K20+грудень!K20</f>
        <v>#REF!</v>
      </c>
      <c r="L20" s="4" t="e">
        <f>січень!L20+лютий!L20+березень!L20+квітень!L20+травень!L20+червень!L20+липень!#REF!+серпень!#REF!+вересень!#REF!+жовтень!L20+листопад!L20+грудень!L20</f>
        <v>#REF!</v>
      </c>
      <c r="M20" s="4" t="e">
        <f>січень!M20+лютий!M20+березень!M20+квітень!M20+травень!M20+червень!M20+липень!#REF!+серпень!#REF!+вересень!#REF!+жовтень!M20+листопад!M20+грудень!M20</f>
        <v>#REF!</v>
      </c>
      <c r="N20" s="4" t="e">
        <f>січень!N20+лютий!N20+березень!N20+квітень!N20+травень!N20+червень!N20+липень!#REF!+серпень!#REF!+вересень!#REF!+жовтень!N20+листопад!N20+грудень!N20</f>
        <v>#REF!</v>
      </c>
      <c r="O20" s="4" t="e">
        <f>січень!O20+лютий!O20+березень!O20+квітень!O20+травень!O20+червень!O20+липень!#REF!+серпень!#REF!+вересень!#REF!+жовтень!O20+листопад!O20+грудень!O20</f>
        <v>#REF!</v>
      </c>
      <c r="P20" s="4" t="e">
        <f>січень!P20+лютий!P20+березень!P20+квітень!P20+травень!P20+червень!P20+липень!#REF!+серпень!#REF!+вересень!#REF!+жовтень!P20+листопад!P20+грудень!P20</f>
        <v>#REF!</v>
      </c>
      <c r="Q20" s="4" t="e">
        <f>січень!Q20+лютий!Q20+березень!Q20+квітень!Q20+травень!Q20+червень!Q20+липень!#REF!+серпень!#REF!+вересень!#REF!+жовтень!Q20+листопад!Q20+грудень!Q20</f>
        <v>#REF!</v>
      </c>
      <c r="R20" s="4" t="e">
        <f>січень!R20+лютий!R20+березень!R20+квітень!R20+травень!R20+червень!R20+липень!#REF!+серпень!#REF!+вересень!#REF!+жовтень!R20+листопад!R20+грудень!R20</f>
        <v>#REF!</v>
      </c>
      <c r="S20" s="4" t="e">
        <f t="shared" si="0"/>
        <v>#REF!</v>
      </c>
      <c r="T20" s="4" t="e">
        <f>січень!T20+лютий!T20+березень!T20+квітень!T20+травень!T20+червень!T20+липень!#REF!+серпень!#REF!+вересень!#REF!+жовтень!T20+листопад!T20+грудень!T20</f>
        <v>#REF!</v>
      </c>
      <c r="U20" s="4" t="e">
        <f>січень!U20+лютий!U20+березень!U20+квітень!U20+травень!U20+червень!U20+липень!#REF!+серпень!#REF!+вересень!#REF!+жовтень!U20+листопад!U20+грудень!U20</f>
        <v>#REF!</v>
      </c>
      <c r="V20" s="4" t="e">
        <f>січень!V20+лютий!V20+березень!V20+квітень!V20+травень!V20+червень!V20+липень!#REF!+серпень!#REF!+вересень!#REF!+жовтень!V20+листопад!V20+грудень!V20</f>
        <v>#REF!</v>
      </c>
      <c r="W20" s="4" t="e">
        <f>січень!W20+лютий!W20+березень!W20+квітень!W20+травень!W20+червень!W20+липень!#REF!+серпень!#REF!+вересень!#REF!+жовтень!W20+листопад!W20+грудень!W20</f>
        <v>#REF!</v>
      </c>
      <c r="X20" s="5" t="e">
        <f t="shared" si="1"/>
        <v>#REF!</v>
      </c>
    </row>
    <row r="21" spans="1:24" ht="12.75">
      <c r="A21" s="26" t="s">
        <v>30</v>
      </c>
      <c r="B21" s="4" t="e">
        <f>січень!B21+лютий!B21+березень!B21+квітень!B21+травень!B21+червень!B21+липень!#REF!+серпень!#REF!+вересень!#REF!+жовтень!B21+листопад!B21+грудень!B21</f>
        <v>#REF!</v>
      </c>
      <c r="C21" s="4" t="e">
        <f>січень!C21+лютий!C21+березень!C21+квітень!C21+травень!C21+червень!C21+липень!#REF!+серпень!#REF!+вересень!#REF!+жовтень!C21+листопад!C21+грудень!C21</f>
        <v>#REF!</v>
      </c>
      <c r="D21" s="4" t="e">
        <f>січень!D21+лютий!D21+березень!D21+квітень!D21+травень!D21+червень!D21+липень!#REF!+серпень!#REF!+вересень!#REF!+жовтень!D21+листопад!D21+грудень!D21</f>
        <v>#REF!</v>
      </c>
      <c r="E21" s="4" t="e">
        <f>січень!E21+лютий!E21+березень!E21+квітень!E21+травень!E21+червень!E21+липень!#REF!+серпень!#REF!+вересень!#REF!+жовтень!E21+листопад!E21+грудень!E21</f>
        <v>#REF!</v>
      </c>
      <c r="F21" s="4" t="e">
        <f>січень!F21+лютий!F21+березень!F21+квітень!F21+травень!F21+червень!F21+липень!#REF!+серпень!#REF!+вересень!#REF!+жовтень!F21+листопад!F21+грудень!F21</f>
        <v>#REF!</v>
      </c>
      <c r="G21" s="4" t="e">
        <f>січень!G21+лютий!G21+березень!G21+квітень!G21+травень!G21+червень!G21+липень!#REF!+серпень!#REF!+вересень!#REF!+жовтень!G21+листопад!G21+грудень!G21</f>
        <v>#REF!</v>
      </c>
      <c r="H21" s="4" t="e">
        <f>січень!H21+лютий!H21+березень!H21+квітень!H21+травень!H21+червень!H21+липень!#REF!+серпень!#REF!+вересень!#REF!+жовтень!H21+листопад!H21+грудень!H21</f>
        <v>#REF!</v>
      </c>
      <c r="I21" s="4" t="e">
        <f>січень!I21+лютий!I21+березень!I21+квітень!I21+травень!I21+червень!I21+липень!#REF!+серпень!#REF!+вересень!#REF!+жовтень!I21+листопад!I21+грудень!I21</f>
        <v>#REF!</v>
      </c>
      <c r="J21" s="4" t="e">
        <f>січень!J21+лютий!J21+березень!J21+квітень!J21+травень!J21+червень!J21+липень!#REF!+серпень!#REF!+вересень!#REF!+жовтень!J21+листопад!J21+грудень!J21</f>
        <v>#REF!</v>
      </c>
      <c r="K21" s="4" t="e">
        <f>січень!K21+лютий!K21+березень!K21+квітень!K21+травень!K21+червень!K21+липень!#REF!+серпень!#REF!+вересень!#REF!+жовтень!K21+листопад!K21+грудень!K21</f>
        <v>#REF!</v>
      </c>
      <c r="L21" s="4" t="e">
        <f>січень!L21+лютий!L21+березень!L21+квітень!L21+травень!L21+червень!L21+липень!#REF!+серпень!#REF!+вересень!#REF!+жовтень!L21+листопад!L21+грудень!L21</f>
        <v>#REF!</v>
      </c>
      <c r="M21" s="4" t="e">
        <f>січень!M21+лютий!M21+березень!M21+квітень!M21+травень!M21+червень!M21+липень!#REF!+серпень!#REF!+вересень!#REF!+жовтень!M21+листопад!M21+грудень!M21</f>
        <v>#REF!</v>
      </c>
      <c r="N21" s="4" t="e">
        <f>січень!N21+лютий!N21+березень!N21+квітень!N21+травень!N21+червень!N21+липень!#REF!+серпень!#REF!+вересень!#REF!+жовтень!N21+листопад!N21+грудень!N21</f>
        <v>#REF!</v>
      </c>
      <c r="O21" s="4" t="e">
        <f>січень!O21+лютий!O21+березень!O21+квітень!O21+травень!O21+червень!O21+липень!#REF!+серпень!#REF!+вересень!#REF!+жовтень!O21+листопад!O21+грудень!O21</f>
        <v>#REF!</v>
      </c>
      <c r="P21" s="4" t="e">
        <f>січень!P21+лютий!P21+березень!P21+квітень!P21+травень!P21+червень!P21+липень!#REF!+серпень!#REF!+вересень!#REF!+жовтень!P21+листопад!P21+грудень!P21</f>
        <v>#REF!</v>
      </c>
      <c r="Q21" s="4" t="e">
        <f>січень!Q21+лютий!Q21+березень!Q21+квітень!Q21+травень!Q21+червень!Q21+липень!#REF!+серпень!#REF!+вересень!#REF!+жовтень!Q21+листопад!Q21+грудень!Q21</f>
        <v>#REF!</v>
      </c>
      <c r="R21" s="4" t="e">
        <f>січень!R21+лютий!R21+березень!R21+квітень!R21+травень!R21+червень!R21+липень!#REF!+серпень!#REF!+вересень!#REF!+жовтень!R21+листопад!R21+грудень!R21</f>
        <v>#REF!</v>
      </c>
      <c r="S21" s="4" t="e">
        <f t="shared" si="0"/>
        <v>#REF!</v>
      </c>
      <c r="T21" s="4" t="e">
        <f>січень!T21+лютий!T21+березень!T21+квітень!T21+травень!T21+червень!T21+липень!#REF!+серпень!#REF!+вересень!#REF!+жовтень!T21+листопад!T21+грудень!T21</f>
        <v>#REF!</v>
      </c>
      <c r="U21" s="4" t="e">
        <f>січень!U21+лютий!U21+березень!U21+квітень!U21+травень!U21+червень!U21+липень!#REF!+серпень!#REF!+вересень!#REF!+жовтень!U21+листопад!U21+грудень!U21</f>
        <v>#REF!</v>
      </c>
      <c r="V21" s="4" t="e">
        <f>січень!V21+лютий!V21+березень!V21+квітень!V21+травень!V21+червень!V21+липень!#REF!+серпень!#REF!+вересень!#REF!+жовтень!V21+листопад!V21+грудень!V21</f>
        <v>#REF!</v>
      </c>
      <c r="W21" s="4" t="e">
        <f>січень!W21+лютий!W21+березень!W21+квітень!W21+травень!W21+червень!W21+липень!#REF!+серпень!#REF!+вересень!#REF!+жовтень!W21+листопад!W21+грудень!W21</f>
        <v>#REF!</v>
      </c>
      <c r="X21" s="5" t="e">
        <f t="shared" si="1"/>
        <v>#REF!</v>
      </c>
    </row>
    <row r="22" spans="1:24" ht="12.75">
      <c r="A22" s="26" t="s">
        <v>31</v>
      </c>
      <c r="B22" s="4" t="e">
        <f>січень!B22+лютий!B22+березень!B22+квітень!B22+травень!B22+червень!B22+липень!#REF!+серпень!#REF!+вересень!#REF!+жовтень!B22+листопад!B22+грудень!B22</f>
        <v>#REF!</v>
      </c>
      <c r="C22" s="4" t="e">
        <f>січень!C22+лютий!C22+березень!C22+квітень!C22+травень!C22+червень!C22+липень!#REF!+серпень!#REF!+вересень!#REF!+жовтень!C22+листопад!C22+грудень!C22</f>
        <v>#REF!</v>
      </c>
      <c r="D22" s="4" t="e">
        <f>січень!D22+лютий!D22+березень!D22+квітень!D22+травень!D22+червень!D22+липень!#REF!+серпень!#REF!+вересень!#REF!+жовтень!D22+листопад!D22+грудень!D22</f>
        <v>#REF!</v>
      </c>
      <c r="E22" s="4" t="e">
        <f>січень!E22+лютий!E22+березень!E22+квітень!E22+травень!E22+червень!E22+липень!#REF!+серпень!#REF!+вересень!#REF!+жовтень!E22+листопад!E22+грудень!E22</f>
        <v>#REF!</v>
      </c>
      <c r="F22" s="4" t="e">
        <f>січень!F22+лютий!F22+березень!F22+квітень!F22+травень!F22+червень!F22+липень!#REF!+серпень!#REF!+вересень!#REF!+жовтень!F22+листопад!F22+грудень!F22</f>
        <v>#REF!</v>
      </c>
      <c r="G22" s="4" t="e">
        <f>січень!G22+лютий!G22+березень!G22+квітень!G22+травень!G22+червень!G22+липень!#REF!+серпень!#REF!+вересень!#REF!+жовтень!G22+листопад!G22+грудень!G22</f>
        <v>#REF!</v>
      </c>
      <c r="H22" s="4" t="e">
        <f>січень!H22+лютий!H22+березень!H22+квітень!H22+травень!H22+червень!H22+липень!#REF!+серпень!#REF!+вересень!#REF!+жовтень!H22+листопад!H22+грудень!H22</f>
        <v>#REF!</v>
      </c>
      <c r="I22" s="4" t="e">
        <f>січень!I22+лютий!I22+березень!I22+квітень!I22+травень!I22+червень!I22+липень!#REF!+серпень!#REF!+вересень!#REF!+жовтень!I22+листопад!I22+грудень!I22</f>
        <v>#REF!</v>
      </c>
      <c r="J22" s="4" t="e">
        <f>січень!J22+лютий!J22+березень!J22+квітень!J22+травень!J22+червень!J22+липень!#REF!+серпень!#REF!+вересень!#REF!+жовтень!J22+листопад!J22+грудень!J22</f>
        <v>#REF!</v>
      </c>
      <c r="K22" s="4" t="e">
        <f>січень!K22+лютий!K22+березень!K22+квітень!K22+травень!K22+червень!K22+липень!#REF!+серпень!#REF!+вересень!#REF!+жовтень!K22+листопад!K22+грудень!K22</f>
        <v>#REF!</v>
      </c>
      <c r="L22" s="4" t="e">
        <f>січень!L22+лютий!L22+березень!L22+квітень!L22+травень!L22+червень!L22+липень!#REF!+серпень!#REF!+вересень!#REF!+жовтень!L22+листопад!L22+грудень!L22</f>
        <v>#REF!</v>
      </c>
      <c r="M22" s="4" t="e">
        <f>січень!M22+лютий!M22+березень!M22+квітень!M22+травень!M22+червень!M22+липень!#REF!+серпень!#REF!+вересень!#REF!+жовтень!M22+листопад!M22+грудень!M22</f>
        <v>#REF!</v>
      </c>
      <c r="N22" s="4" t="e">
        <f>січень!N22+лютий!N22+березень!N22+квітень!N22+травень!N22+червень!N22+липень!#REF!+серпень!#REF!+вересень!#REF!+жовтень!N22+листопад!N22+грудень!N22</f>
        <v>#REF!</v>
      </c>
      <c r="O22" s="4" t="e">
        <f>січень!O22+лютий!O22+березень!O22+квітень!O22+травень!O22+червень!O22+липень!#REF!+серпень!#REF!+вересень!#REF!+жовтень!O22+листопад!O22+грудень!O22</f>
        <v>#REF!</v>
      </c>
      <c r="P22" s="4" t="e">
        <f>січень!P22+лютий!P22+березень!P22+квітень!P22+травень!P22+червень!P22+липень!#REF!+серпень!#REF!+вересень!#REF!+жовтень!P22+листопад!P22+грудень!P22</f>
        <v>#REF!</v>
      </c>
      <c r="Q22" s="4" t="e">
        <f>січень!Q22+лютий!Q22+березень!Q22+квітень!Q22+травень!Q22+червень!Q22+липень!#REF!+серпень!#REF!+вересень!#REF!+жовтень!Q22+листопад!Q22+грудень!Q22</f>
        <v>#REF!</v>
      </c>
      <c r="R22" s="4" t="e">
        <f>січень!R22+лютий!R22+березень!R22+квітень!R22+травень!R22+червень!R22+липень!#REF!+серпень!#REF!+вересень!#REF!+жовтень!R22+листопад!R22+грудень!R22</f>
        <v>#REF!</v>
      </c>
      <c r="S22" s="4" t="e">
        <f t="shared" si="0"/>
        <v>#REF!</v>
      </c>
      <c r="T22" s="4" t="e">
        <f>січень!T22+лютий!T22+березень!T22+квітень!T22+травень!T22+червень!T22+липень!#REF!+серпень!#REF!+вересень!#REF!+жовтень!T22+листопад!T22+грудень!T22</f>
        <v>#REF!</v>
      </c>
      <c r="U22" s="4" t="e">
        <f>січень!U22+лютий!U22+березень!U22+квітень!U22+травень!U22+червень!U22+липень!#REF!+серпень!#REF!+вересень!#REF!+жовтень!U22+листопад!U22+грудень!U22</f>
        <v>#REF!</v>
      </c>
      <c r="V22" s="4" t="e">
        <f>січень!V22+лютий!V22+березень!V22+квітень!V22+травень!V22+червень!V22+липень!#REF!+серпень!#REF!+вересень!#REF!+жовтень!V22+листопад!V22+грудень!V22</f>
        <v>#REF!</v>
      </c>
      <c r="W22" s="4" t="e">
        <f>січень!W22+лютий!W22+березень!W22+квітень!W22+травень!W22+червень!W22+липень!#REF!+серпень!#REF!+вересень!#REF!+жовтень!W22+листопад!W22+грудень!W22</f>
        <v>#REF!</v>
      </c>
      <c r="X22" s="5" t="e">
        <f t="shared" si="1"/>
        <v>#REF!</v>
      </c>
    </row>
    <row r="23" spans="1:24" ht="12.75">
      <c r="A23" s="26" t="s">
        <v>32</v>
      </c>
      <c r="B23" s="4" t="e">
        <f>січень!B23+лютий!B23+березень!B23+квітень!B23+травень!B23+червень!B23+липень!#REF!+серпень!#REF!+вересень!#REF!+жовтень!B23+листопад!B23+грудень!B23</f>
        <v>#REF!</v>
      </c>
      <c r="C23" s="4" t="e">
        <f>січень!C23+лютий!C23+березень!C23+квітень!C23+травень!C23+червень!C23+липень!#REF!+серпень!#REF!+вересень!#REF!+жовтень!C23+листопад!C23+грудень!C23</f>
        <v>#REF!</v>
      </c>
      <c r="D23" s="4" t="e">
        <f>січень!D23+лютий!D23+березень!D23+квітень!D23+травень!D23+червень!D23+липень!#REF!+серпень!#REF!+вересень!#REF!+жовтень!D23+листопад!D23+грудень!D23</f>
        <v>#REF!</v>
      </c>
      <c r="E23" s="4" t="e">
        <f>січень!E23+лютий!E23+березень!E23+квітень!E23+травень!E23+червень!E23+липень!#REF!+серпень!#REF!+вересень!#REF!+жовтень!E23+листопад!E23+грудень!E23</f>
        <v>#REF!</v>
      </c>
      <c r="F23" s="4" t="e">
        <f>січень!F23+лютий!F23+березень!F23+квітень!F23+травень!F23+червень!F23+липень!#REF!+серпень!#REF!+вересень!#REF!+жовтень!F23+листопад!F23+грудень!F23</f>
        <v>#REF!</v>
      </c>
      <c r="G23" s="4" t="e">
        <f>січень!G23+лютий!G23+березень!G23+квітень!G23+травень!G23+червень!G23+липень!#REF!+серпень!#REF!+вересень!#REF!+жовтень!G23+листопад!G23+грудень!G23</f>
        <v>#REF!</v>
      </c>
      <c r="H23" s="4" t="e">
        <f>січень!H23+лютий!H23+березень!H23+квітень!H23+травень!H23+червень!H23+липень!#REF!+серпень!#REF!+вересень!#REF!+жовтень!H23+листопад!H23+грудень!H23</f>
        <v>#REF!</v>
      </c>
      <c r="I23" s="4" t="e">
        <f>січень!I23+лютий!I23+березень!I23+квітень!I23+травень!I23+червень!I23+липень!#REF!+серпень!#REF!+вересень!#REF!+жовтень!I23+листопад!I23+грудень!I23</f>
        <v>#REF!</v>
      </c>
      <c r="J23" s="4" t="e">
        <f>січень!J23+лютий!J23+березень!J23+квітень!J23+травень!J23+червень!J23+липень!#REF!+серпень!#REF!+вересень!#REF!+жовтень!J23+листопад!J23+грудень!J23</f>
        <v>#REF!</v>
      </c>
      <c r="K23" s="4" t="e">
        <f>січень!K23+лютий!K23+березень!K23+квітень!K23+травень!K23+червень!K23+липень!#REF!+серпень!#REF!+вересень!#REF!+жовтень!K23+листопад!K23+грудень!K23</f>
        <v>#REF!</v>
      </c>
      <c r="L23" s="4" t="e">
        <f>січень!L23+лютий!L23+березень!L23+квітень!L23+травень!L23+червень!L23+липень!#REF!+серпень!#REF!+вересень!#REF!+жовтень!L23+листопад!L23+грудень!L23</f>
        <v>#REF!</v>
      </c>
      <c r="M23" s="4" t="e">
        <f>січень!M23+лютий!M23+березень!M23+квітень!M23+травень!M23+червень!M23+липень!#REF!+серпень!#REF!+вересень!#REF!+жовтень!M23+листопад!M23+грудень!M23</f>
        <v>#REF!</v>
      </c>
      <c r="N23" s="4" t="e">
        <f>січень!N23+лютий!N23+березень!N23+квітень!N23+травень!N23+червень!N23+липень!#REF!+серпень!#REF!+вересень!#REF!+жовтень!N23+листопад!N23+грудень!N23</f>
        <v>#REF!</v>
      </c>
      <c r="O23" s="4" t="e">
        <f>січень!O23+лютий!O23+березень!O23+квітень!O23+травень!O23+червень!O23+липень!#REF!+серпень!#REF!+вересень!#REF!+жовтень!O23+листопад!O23+грудень!O23</f>
        <v>#REF!</v>
      </c>
      <c r="P23" s="4" t="e">
        <f>січень!P23+лютий!P23+березень!P23+квітень!P23+травень!P23+червень!P23+липень!#REF!+серпень!#REF!+вересень!#REF!+жовтень!P23+листопад!P23+грудень!P23</f>
        <v>#REF!</v>
      </c>
      <c r="Q23" s="4" t="e">
        <f>січень!Q23+лютий!Q23+березень!Q23+квітень!Q23+травень!Q23+червень!Q23+липень!#REF!+серпень!#REF!+вересень!#REF!+жовтень!Q23+листопад!Q23+грудень!Q23</f>
        <v>#REF!</v>
      </c>
      <c r="R23" s="4" t="e">
        <f>січень!R23+лютий!R23+березень!R23+квітень!R23+травень!R23+червень!R23+липень!#REF!+серпень!#REF!+вересень!#REF!+жовтень!R23+листопад!R23+грудень!R23</f>
        <v>#REF!</v>
      </c>
      <c r="S23" s="4" t="e">
        <f t="shared" si="0"/>
        <v>#REF!</v>
      </c>
      <c r="T23" s="4" t="e">
        <f>січень!T23+лютий!T23+березень!T23+квітень!T23+травень!T23+червень!T23+липень!#REF!+серпень!#REF!+вересень!#REF!+жовтень!T23+листопад!T23+грудень!T23</f>
        <v>#REF!</v>
      </c>
      <c r="U23" s="4" t="e">
        <f>січень!U23+лютий!U23+березень!U23+квітень!U23+травень!U23+червень!U23+липень!#REF!+серпень!#REF!+вересень!#REF!+жовтень!U23+листопад!U23+грудень!U23</f>
        <v>#REF!</v>
      </c>
      <c r="V23" s="4" t="e">
        <f>січень!V23+лютий!V23+березень!V23+квітень!V23+травень!V23+червень!V23+липень!#REF!+серпень!#REF!+вересень!#REF!+жовтень!V23+листопад!V23+грудень!V23</f>
        <v>#REF!</v>
      </c>
      <c r="W23" s="4" t="e">
        <f>січень!W23+лютий!W23+березень!W23+квітень!W23+травень!W23+червень!W23+липень!#REF!+серпень!#REF!+вересень!#REF!+жовтень!W23+листопад!W23+грудень!W23</f>
        <v>#REF!</v>
      </c>
      <c r="X23" s="5" t="e">
        <f t="shared" si="1"/>
        <v>#REF!</v>
      </c>
    </row>
    <row r="24" spans="1:24" ht="12.75">
      <c r="A24" s="26" t="s">
        <v>33</v>
      </c>
      <c r="B24" s="4" t="e">
        <f>січень!B24+лютий!B24+березень!B24+квітень!B24+травень!B24+червень!B24+липень!#REF!+серпень!#REF!+вересень!#REF!+жовтень!B24+листопад!B24+грудень!B24</f>
        <v>#REF!</v>
      </c>
      <c r="C24" s="4" t="e">
        <f>січень!C24+лютий!C24+березень!C24+квітень!C24+травень!C24+червень!C24+липень!#REF!+серпень!#REF!+вересень!#REF!+жовтень!C24+листопад!C24+грудень!C24</f>
        <v>#REF!</v>
      </c>
      <c r="D24" s="4" t="e">
        <f>січень!D24+лютий!D24+березень!D24+квітень!D24+травень!D24+червень!D24+липень!#REF!+серпень!#REF!+вересень!#REF!+жовтень!D24+листопад!D24+грудень!D24</f>
        <v>#REF!</v>
      </c>
      <c r="E24" s="4" t="e">
        <f>січень!E24+лютий!E24+березень!E24+квітень!E24+травень!E24+червень!E24+липень!#REF!+серпень!#REF!+вересень!#REF!+жовтень!E24+листопад!E24+грудень!E24</f>
        <v>#REF!</v>
      </c>
      <c r="F24" s="4" t="e">
        <f>січень!F24+лютий!F24+березень!F24+квітень!F24+травень!F24+червень!F24+липень!#REF!+серпень!#REF!+вересень!#REF!+жовтень!F24+листопад!F24+грудень!F24</f>
        <v>#REF!</v>
      </c>
      <c r="G24" s="4" t="e">
        <f>січень!G24+лютий!G24+березень!G24+квітень!G24+травень!G24+червень!G24+липень!#REF!+серпень!#REF!+вересень!#REF!+жовтень!G24+листопад!G24+грудень!G24</f>
        <v>#REF!</v>
      </c>
      <c r="H24" s="4" t="e">
        <f>січень!H24+лютий!H24+березень!H24+квітень!H24+травень!H24+червень!H24+липень!#REF!+серпень!#REF!+вересень!#REF!+жовтень!H24+листопад!H24+грудень!H24</f>
        <v>#REF!</v>
      </c>
      <c r="I24" s="4" t="e">
        <f>січень!I24+лютий!I24+березень!I24+квітень!I24+травень!I24+червень!I24+липень!#REF!+серпень!#REF!+вересень!#REF!+жовтень!I24+листопад!I24+грудень!I24</f>
        <v>#REF!</v>
      </c>
      <c r="J24" s="4" t="e">
        <f>січень!J24+лютий!J24+березень!J24+квітень!J24+травень!J24+червень!J24+липень!#REF!+серпень!#REF!+вересень!#REF!+жовтень!J24+листопад!J24+грудень!J24</f>
        <v>#REF!</v>
      </c>
      <c r="K24" s="4" t="e">
        <f>січень!K24+лютий!K24+березень!K24+квітень!K24+травень!K24+червень!K24+липень!#REF!+серпень!#REF!+вересень!#REF!+жовтень!K24+листопад!K24+грудень!K24</f>
        <v>#REF!</v>
      </c>
      <c r="L24" s="4" t="e">
        <f>січень!L24+лютий!L24+березень!L24+квітень!L24+травень!L24+червень!L24+липень!#REF!+серпень!#REF!+вересень!#REF!+жовтень!L24+листопад!L24+грудень!L24</f>
        <v>#REF!</v>
      </c>
      <c r="M24" s="4" t="e">
        <f>січень!M24+лютий!M24+березень!M24+квітень!M24+травень!M24+червень!M24+липень!#REF!+серпень!#REF!+вересень!#REF!+жовтень!M24+листопад!M24+грудень!M24</f>
        <v>#REF!</v>
      </c>
      <c r="N24" s="4" t="e">
        <f>січень!N24+лютий!N24+березень!N24+квітень!N24+травень!N24+червень!N24+липень!#REF!+серпень!#REF!+вересень!#REF!+жовтень!N24+листопад!N24+грудень!N24</f>
        <v>#REF!</v>
      </c>
      <c r="O24" s="4" t="e">
        <f>січень!O24+лютий!O24+березень!O24+квітень!O24+травень!O24+червень!O24+липень!#REF!+серпень!#REF!+вересень!#REF!+жовтень!O24+листопад!O24+грудень!O24</f>
        <v>#REF!</v>
      </c>
      <c r="P24" s="4" t="e">
        <f>січень!P24+лютий!P24+березень!P24+квітень!P24+травень!P24+червень!P24+липень!#REF!+серпень!#REF!+вересень!#REF!+жовтень!P24+листопад!P24+грудень!P24</f>
        <v>#REF!</v>
      </c>
      <c r="Q24" s="4" t="e">
        <f>січень!Q24+лютий!Q24+березень!Q24+квітень!Q24+травень!Q24+червень!Q24+липень!#REF!+серпень!#REF!+вересень!#REF!+жовтень!Q24+листопад!Q24+грудень!Q24</f>
        <v>#REF!</v>
      </c>
      <c r="R24" s="4" t="e">
        <f>січень!R24+лютий!R24+березень!R24+квітень!R24+травень!R24+червень!R24+липень!#REF!+серпень!#REF!+вересень!#REF!+жовтень!R24+листопад!R24+грудень!R24</f>
        <v>#REF!</v>
      </c>
      <c r="S24" s="4" t="e">
        <f t="shared" si="0"/>
        <v>#REF!</v>
      </c>
      <c r="T24" s="4" t="e">
        <f>січень!T24+лютий!T24+березень!T24+квітень!T24+травень!T24+червень!T24+липень!#REF!+серпень!#REF!+вересень!#REF!+жовтень!T24+листопад!T24+грудень!T24</f>
        <v>#REF!</v>
      </c>
      <c r="U24" s="4" t="e">
        <f>січень!U24+лютий!U24+березень!U24+квітень!U24+травень!U24+червень!U24+липень!#REF!+серпень!#REF!+вересень!#REF!+жовтень!U24+листопад!U24+грудень!U24</f>
        <v>#REF!</v>
      </c>
      <c r="V24" s="4" t="e">
        <f>січень!V24+лютий!V24+березень!V24+квітень!V24+травень!V24+червень!V24+липень!#REF!+серпень!#REF!+вересень!#REF!+жовтень!V24+листопад!V24+грудень!V24</f>
        <v>#REF!</v>
      </c>
      <c r="W24" s="4" t="e">
        <f>січень!W24+лютий!W24+березень!W24+квітень!W24+травень!W24+червень!W24+липень!#REF!+серпень!#REF!+вересень!#REF!+жовтень!W24+листопад!W24+грудень!W24</f>
        <v>#REF!</v>
      </c>
      <c r="X24" s="5" t="e">
        <f t="shared" si="1"/>
        <v>#REF!</v>
      </c>
    </row>
    <row r="25" spans="1:24" ht="12.75">
      <c r="A25" s="26" t="s">
        <v>34</v>
      </c>
      <c r="B25" s="4" t="e">
        <f>січень!B25+лютий!B25+березень!B25+квітень!B25+травень!B25+червень!B25+липень!#REF!+серпень!#REF!+вересень!#REF!+жовтень!B25+листопад!B25+грудень!B25</f>
        <v>#REF!</v>
      </c>
      <c r="C25" s="4" t="e">
        <f>січень!C25+лютий!C25+березень!C25+квітень!C25+травень!C25+червень!C25+липень!#REF!+серпень!#REF!+вересень!#REF!+жовтень!C25+листопад!C25+грудень!C25</f>
        <v>#REF!</v>
      </c>
      <c r="D25" s="4" t="e">
        <f>січень!D25+лютий!D25+березень!D25+квітень!D25+травень!D25+червень!D25+липень!#REF!+серпень!#REF!+вересень!#REF!+жовтень!D25+листопад!D25+грудень!D25</f>
        <v>#REF!</v>
      </c>
      <c r="E25" s="4" t="e">
        <f>січень!E25+лютий!E25+березень!E25+квітень!E25+травень!E25+червень!E25+липень!#REF!+серпень!#REF!+вересень!#REF!+жовтень!E25+листопад!E25+грудень!E25</f>
        <v>#REF!</v>
      </c>
      <c r="F25" s="4" t="e">
        <f>січень!F25+лютий!F25+березень!F25+квітень!F25+травень!F25+червень!F25+липень!#REF!+серпень!#REF!+вересень!#REF!+жовтень!F25+листопад!F25+грудень!F25</f>
        <v>#REF!</v>
      </c>
      <c r="G25" s="4" t="e">
        <f>січень!G25+лютий!G25+березень!G25+квітень!G25+травень!G25+червень!G25+липень!#REF!+серпень!#REF!+вересень!#REF!+жовтень!G25+листопад!G25+грудень!G25</f>
        <v>#REF!</v>
      </c>
      <c r="H25" s="4" t="e">
        <f>січень!H25+лютий!H25+березень!H25+квітень!H25+травень!H25+червень!H25+липень!#REF!+серпень!#REF!+вересень!#REF!+жовтень!H25+листопад!H25+грудень!H25</f>
        <v>#REF!</v>
      </c>
      <c r="I25" s="4" t="e">
        <f>січень!I25+лютий!I25+березень!I25+квітень!I25+травень!I25+червень!I25+липень!#REF!+серпень!#REF!+вересень!#REF!+жовтень!I25+листопад!I25+грудень!I25</f>
        <v>#REF!</v>
      </c>
      <c r="J25" s="4" t="e">
        <f>січень!J25+лютий!J25+березень!J25+квітень!J25+травень!J25+червень!J25+липень!#REF!+серпень!#REF!+вересень!#REF!+жовтень!J25+листопад!J25+грудень!J25</f>
        <v>#REF!</v>
      </c>
      <c r="K25" s="4" t="e">
        <f>січень!K25+лютий!K25+березень!K25+квітень!K25+травень!K25+червень!K25+липень!#REF!+серпень!#REF!+вересень!#REF!+жовтень!K25+листопад!K25+грудень!K25</f>
        <v>#REF!</v>
      </c>
      <c r="L25" s="4" t="e">
        <f>січень!L25+лютий!L25+березень!L25+квітень!L25+травень!L25+червень!L25+липень!#REF!+серпень!#REF!+вересень!#REF!+жовтень!L25+листопад!L25+грудень!L25</f>
        <v>#REF!</v>
      </c>
      <c r="M25" s="4" t="e">
        <f>січень!M25+лютий!M25+березень!M25+квітень!M25+травень!M25+червень!M25+липень!#REF!+серпень!#REF!+вересень!#REF!+жовтень!M25+листопад!M25+грудень!M25</f>
        <v>#REF!</v>
      </c>
      <c r="N25" s="4" t="e">
        <f>січень!N25+лютий!N25+березень!N25+квітень!N25+травень!N25+червень!N25+липень!#REF!+серпень!#REF!+вересень!#REF!+жовтень!N25+листопад!N25+грудень!N25</f>
        <v>#REF!</v>
      </c>
      <c r="O25" s="4" t="e">
        <f>січень!O25+лютий!O25+березень!O25+квітень!O25+травень!O25+червень!O25+липень!#REF!+серпень!#REF!+вересень!#REF!+жовтень!O25+листопад!O25+грудень!O25</f>
        <v>#REF!</v>
      </c>
      <c r="P25" s="4" t="e">
        <f>січень!P25+лютий!P25+березень!P25+квітень!P25+травень!P25+червень!P25+липень!#REF!+серпень!#REF!+вересень!#REF!+жовтень!P25+листопад!P25+грудень!P25</f>
        <v>#REF!</v>
      </c>
      <c r="Q25" s="4" t="e">
        <f>січень!Q25+лютий!Q25+березень!Q25+квітень!Q25+травень!Q25+червень!Q25+липень!#REF!+серпень!#REF!+вересень!#REF!+жовтень!Q25+листопад!Q25+грудень!Q25</f>
        <v>#REF!</v>
      </c>
      <c r="R25" s="4" t="e">
        <f>січень!R25+лютий!R25+березень!R25+квітень!R25+травень!R25+червень!R25+липень!#REF!+серпень!#REF!+вересень!#REF!+жовтень!R25+листопад!R25+грудень!R25</f>
        <v>#REF!</v>
      </c>
      <c r="S25" s="4" t="e">
        <f t="shared" si="0"/>
        <v>#REF!</v>
      </c>
      <c r="T25" s="4" t="e">
        <f>січень!T25+лютий!T25+березень!T25+квітень!T25+травень!T25+червень!T25+липень!#REF!+серпень!#REF!+вересень!#REF!+жовтень!T25+листопад!T25+грудень!T25</f>
        <v>#REF!</v>
      </c>
      <c r="U25" s="4" t="e">
        <f>січень!U25+лютий!U25+березень!U25+квітень!U25+травень!U25+червень!U25+липень!#REF!+серпень!#REF!+вересень!#REF!+жовтень!U25+листопад!U25+грудень!U25</f>
        <v>#REF!</v>
      </c>
      <c r="V25" s="4" t="e">
        <f>січень!V25+лютий!V25+березень!V25+квітень!V25+травень!V25+червень!V25+липень!#REF!+серпень!#REF!+вересень!#REF!+жовтень!V25+листопад!V25+грудень!V25</f>
        <v>#REF!</v>
      </c>
      <c r="W25" s="4" t="e">
        <f>січень!W25+лютий!W25+березень!W25+квітень!W25+травень!W25+червень!W25+липень!#REF!+серпень!#REF!+вересень!#REF!+жовтень!W25+листопад!W25+грудень!W25</f>
        <v>#REF!</v>
      </c>
      <c r="X25" s="5" t="e">
        <f t="shared" si="1"/>
        <v>#REF!</v>
      </c>
    </row>
    <row r="26" spans="1:24" s="14" customFormat="1" ht="12.75">
      <c r="A26" s="7" t="s">
        <v>1</v>
      </c>
      <c r="B26" s="4" t="e">
        <f>січень!B26+лютий!B26+березень!B26+квітень!B26+травень!B26+червень!B26+липень!#REF!+серпень!#REF!+вересень!#REF!+жовтень!B26+листопад!B26+грудень!B26</f>
        <v>#REF!</v>
      </c>
      <c r="C26" s="8" t="e">
        <f aca="true" t="shared" si="2" ref="C26:R26">SUM(C5:C25)</f>
        <v>#REF!</v>
      </c>
      <c r="D26" s="8" t="e">
        <f t="shared" si="2"/>
        <v>#REF!</v>
      </c>
      <c r="E26" s="8" t="e">
        <f t="shared" si="2"/>
        <v>#REF!</v>
      </c>
      <c r="F26" s="8" t="e">
        <f t="shared" si="2"/>
        <v>#REF!</v>
      </c>
      <c r="G26" s="8" t="e">
        <f t="shared" si="2"/>
        <v>#REF!</v>
      </c>
      <c r="H26" s="8" t="e">
        <f t="shared" si="2"/>
        <v>#REF!</v>
      </c>
      <c r="I26" s="8" t="e">
        <f t="shared" si="2"/>
        <v>#REF!</v>
      </c>
      <c r="J26" s="8" t="e">
        <f t="shared" si="2"/>
        <v>#REF!</v>
      </c>
      <c r="K26" s="8" t="e">
        <f t="shared" si="2"/>
        <v>#REF!</v>
      </c>
      <c r="L26" s="8" t="e">
        <f t="shared" si="2"/>
        <v>#REF!</v>
      </c>
      <c r="M26" s="8" t="e">
        <f t="shared" si="2"/>
        <v>#REF!</v>
      </c>
      <c r="N26" s="8" t="e">
        <f t="shared" si="2"/>
        <v>#REF!</v>
      </c>
      <c r="O26" s="8" t="e">
        <f t="shared" si="2"/>
        <v>#REF!</v>
      </c>
      <c r="P26" s="8" t="e">
        <f t="shared" si="2"/>
        <v>#REF!</v>
      </c>
      <c r="Q26" s="8" t="e">
        <f t="shared" si="2"/>
        <v>#REF!</v>
      </c>
      <c r="R26" s="8" t="e">
        <f t="shared" si="2"/>
        <v>#REF!</v>
      </c>
      <c r="S26" s="8" t="e">
        <f aca="true" t="shared" si="3" ref="S26:X26">SUM(S5:S25)</f>
        <v>#REF!</v>
      </c>
      <c r="T26" s="8" t="e">
        <f t="shared" si="3"/>
        <v>#REF!</v>
      </c>
      <c r="U26" s="8" t="e">
        <f t="shared" si="3"/>
        <v>#REF!</v>
      </c>
      <c r="V26" s="8" t="e">
        <f t="shared" si="3"/>
        <v>#REF!</v>
      </c>
      <c r="W26" s="8" t="e">
        <f t="shared" si="3"/>
        <v>#REF!</v>
      </c>
      <c r="X26" s="8" t="e">
        <f t="shared" si="3"/>
        <v>#REF!</v>
      </c>
    </row>
    <row r="27" spans="1:24" ht="12.75">
      <c r="A27" s="38"/>
      <c r="B27" s="4"/>
      <c r="C27" s="1"/>
      <c r="D27" s="1"/>
      <c r="E27" s="1"/>
      <c r="F27" s="1"/>
      <c r="G27" s="1"/>
      <c r="H27" s="39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4"/>
      <c r="U27" s="4"/>
      <c r="V27" s="1"/>
      <c r="W27" s="1"/>
      <c r="X27" s="5"/>
    </row>
    <row r="28" spans="1:24" ht="12.75">
      <c r="A28" s="12" t="s">
        <v>35</v>
      </c>
      <c r="B28" s="4" t="e">
        <f>січень!B28+лютий!B28+березень!B28+квітень!B28+травень!B28+червень!B28+липень!#REF!+серпень!#REF!+вересень!#REF!+жовтень!B28+листопад!B28+грудень!B28</f>
        <v>#REF!</v>
      </c>
      <c r="C28" s="4" t="e">
        <f>січень!C28+лютий!C28+березень!C28+квітень!C28+травень!C28+червень!C28+липень!#REF!+серпень!#REF!+вересень!#REF!+жовтень!C28+листопад!C28+грудень!C28</f>
        <v>#REF!</v>
      </c>
      <c r="D28" s="4" t="e">
        <f>січень!D28+лютий!D28+березень!D28+квітень!D28+травень!D28+червень!D28+липень!#REF!+серпень!#REF!+вересень!#REF!+жовтень!D28+листопад!D28+грудень!D28</f>
        <v>#REF!</v>
      </c>
      <c r="E28" s="4" t="e">
        <f>січень!E28+лютий!E28+березень!E28+квітень!E28+травень!E28+червень!E28+липень!#REF!+серпень!#REF!+вересень!#REF!+жовтень!E28+листопад!E28+грудень!E28</f>
        <v>#REF!</v>
      </c>
      <c r="F28" s="4" t="e">
        <f>січень!F28+лютий!F28+березень!F28+квітень!F28+травень!F28+червень!F28+липень!#REF!+серпень!#REF!+вересень!#REF!+жовтень!F28+листопад!F28+грудень!F28</f>
        <v>#REF!</v>
      </c>
      <c r="G28" s="4" t="e">
        <f>січень!G28+лютий!G28+березень!G28+квітень!G28+травень!G28+червень!G28+липень!#REF!+серпень!#REF!+вересень!#REF!+жовтень!G28+листопад!G28+грудень!G28</f>
        <v>#REF!</v>
      </c>
      <c r="H28" s="4" t="e">
        <f>січень!H28+лютий!H28+березень!H28+квітень!H28+травень!H28+червень!H28+липень!#REF!+серпень!#REF!+вересень!#REF!+жовтень!H28+листопад!H28+грудень!H28</f>
        <v>#REF!</v>
      </c>
      <c r="I28" s="4" t="e">
        <f>січень!I28+лютий!I28+березень!I28+квітень!I28+травень!I28+червень!I28+липень!#REF!+серпень!#REF!+вересень!#REF!+жовтень!I28+листопад!I28+грудень!I28</f>
        <v>#REF!</v>
      </c>
      <c r="J28" s="4" t="e">
        <f>січень!J28+лютий!J28+березень!J28+квітень!J28+травень!J28+червень!J28+липень!#REF!+серпень!#REF!+вересень!#REF!+жовтень!J28+листопад!J28+грудень!J28</f>
        <v>#REF!</v>
      </c>
      <c r="K28" s="4" t="e">
        <f>січень!K28+лютий!K28+березень!K28+квітень!K28+травень!K28+червень!K28+липень!#REF!+серпень!#REF!+вересень!#REF!+жовтень!K28+листопад!K28+грудень!K28</f>
        <v>#REF!</v>
      </c>
      <c r="L28" s="4" t="e">
        <f>січень!L28+лютий!L28+березень!L28+квітень!L28+травень!L28+червень!L28+липень!#REF!+серпень!#REF!+вересень!#REF!+жовтень!L28+листопад!L28+грудень!L28</f>
        <v>#REF!</v>
      </c>
      <c r="M28" s="4" t="e">
        <f>січень!M28+лютий!M28+березень!M28+квітень!M28+травень!M28+червень!M28+липень!#REF!+серпень!#REF!+вересень!#REF!+жовтень!M28+листопад!M28+грудень!M28</f>
        <v>#REF!</v>
      </c>
      <c r="N28" s="4" t="e">
        <f>січень!N28+лютий!N28+березень!N28+квітень!N28+травень!N28+червень!N28+липень!#REF!+серпень!#REF!+вересень!#REF!+жовтень!N28+листопад!N28+грудень!N28</f>
        <v>#REF!</v>
      </c>
      <c r="O28" s="4" t="e">
        <f>січень!O28+лютий!O28+березень!O28+квітень!O28+травень!O28+червень!O28+липень!#REF!+серпень!#REF!+вересень!#REF!+жовтень!O28+листопад!O28+грудень!O28</f>
        <v>#REF!</v>
      </c>
      <c r="P28" s="4" t="e">
        <f>січень!P28+лютий!P28+березень!P28+квітень!P28+травень!P28+червень!P28+липень!#REF!+серпень!#REF!+вересень!#REF!+жовтень!P28+листопад!P28+грудень!P28</f>
        <v>#REF!</v>
      </c>
      <c r="Q28" s="4" t="e">
        <f>січень!Q28+лютий!Q28+березень!Q28+квітень!Q28+травень!Q28+червень!Q28+липень!#REF!+серпень!#REF!+вересень!#REF!+жовтень!Q28+листопад!Q28+грудень!Q28</f>
        <v>#REF!</v>
      </c>
      <c r="R28" s="4" t="e">
        <f>січень!R28+лютий!R28+березень!R28+квітень!R28+травень!R28+червень!R28+липень!#REF!+серпень!#REF!+вересень!#REF!+жовтень!R28+листопад!R28+грудень!R28</f>
        <v>#REF!</v>
      </c>
      <c r="S28" s="5" t="e">
        <f>SUM(B28:R28)</f>
        <v>#REF!</v>
      </c>
      <c r="T28" s="4" t="e">
        <f>січень!T28+лютий!T28+березень!T28+квітень!T28+травень!T28+червень!T28+липень!#REF!+серпень!#REF!+вересень!#REF!+жовтень!T28+листопад!T28+грудень!T28</f>
        <v>#REF!</v>
      </c>
      <c r="U28" s="4" t="e">
        <f>січень!U28+лютий!U28+березень!U28+квітень!U28+травень!U28+червень!U28+липень!#REF!+серпень!#REF!+вересень!#REF!+жовтень!U28+листопад!U28+грудень!U28</f>
        <v>#REF!</v>
      </c>
      <c r="V28" s="4" t="e">
        <f>січень!V28+лютий!V28+березень!V28+квітень!V28+травень!V28+червень!V28+липень!#REF!+серпень!#REF!+вересень!#REF!+жовтень!V28+листопад!V28+грудень!V28</f>
        <v>#REF!</v>
      </c>
      <c r="W28" s="4" t="e">
        <f>січень!W28+лютий!W28+березень!W28+квітень!W28+травень!W28+червень!W28+липень!#REF!+серпень!#REF!+вересень!#REF!+жовтень!W28+листопад!W28+грудень!W28</f>
        <v>#REF!</v>
      </c>
      <c r="X28" s="5" t="e">
        <f t="shared" si="1"/>
        <v>#REF!</v>
      </c>
    </row>
    <row r="29" spans="1:24" ht="12.75">
      <c r="A29" s="12" t="s">
        <v>36</v>
      </c>
      <c r="B29" s="4" t="e">
        <f>січень!B29+лютий!B29+березень!B29+квітень!B29+травень!B29+червень!B29+липень!#REF!+серпень!#REF!+вересень!#REF!+жовтень!B29+листопад!B29+грудень!B29</f>
        <v>#REF!</v>
      </c>
      <c r="C29" s="4" t="e">
        <f>січень!C29+лютий!C29+березень!C29+квітень!C29+травень!C29+червень!C29+липень!#REF!+серпень!#REF!+вересень!#REF!+жовтень!C29+листопад!C29+грудень!C29</f>
        <v>#REF!</v>
      </c>
      <c r="D29" s="4" t="e">
        <f>січень!D29+лютий!D29+березень!D29+квітень!D29+травень!D29+червень!D29+липень!#REF!+серпень!#REF!+вересень!#REF!+жовтень!D29+листопад!D29+грудень!D29</f>
        <v>#REF!</v>
      </c>
      <c r="E29" s="4" t="e">
        <f>січень!E29+лютий!E29+березень!E29+квітень!E29+травень!E29+червень!E29+липень!#REF!+серпень!#REF!+вересень!#REF!+жовтень!E29+листопад!E29+грудень!E29</f>
        <v>#REF!</v>
      </c>
      <c r="F29" s="4" t="e">
        <f>січень!F29+лютий!F29+березень!F29+квітень!F29+травень!F29+червень!F29+липень!#REF!+серпень!#REF!+вересень!#REF!+жовтень!F29+листопад!F29+грудень!F29</f>
        <v>#REF!</v>
      </c>
      <c r="G29" s="4" t="e">
        <f>січень!G29+лютий!G29+березень!G29+квітень!G29+травень!G29+червень!G29+липень!#REF!+серпень!#REF!+вересень!#REF!+жовтень!G29+листопад!G29+грудень!G29</f>
        <v>#REF!</v>
      </c>
      <c r="H29" s="4" t="e">
        <f>січень!H29+лютий!H29+березень!H29+квітень!H29+травень!H29+червень!H29+липень!#REF!+серпень!#REF!+вересень!#REF!+жовтень!H29+листопад!H29+грудень!H29</f>
        <v>#REF!</v>
      </c>
      <c r="I29" s="4" t="e">
        <f>січень!I29+лютий!I29+березень!I29+квітень!I29+травень!I29+червень!I29+липень!#REF!+серпень!#REF!+вересень!#REF!+жовтень!I29+листопад!I29+грудень!I29</f>
        <v>#REF!</v>
      </c>
      <c r="J29" s="4" t="e">
        <f>січень!J29+лютий!J29+березень!J29+квітень!J29+травень!J29+червень!J29+липень!#REF!+серпень!#REF!+вересень!#REF!+жовтень!J29+листопад!J29+грудень!J29</f>
        <v>#REF!</v>
      </c>
      <c r="K29" s="4" t="e">
        <f>січень!K29+лютий!K29+березень!K29+квітень!K29+травень!K29+червень!K29+липень!#REF!+серпень!#REF!+вересень!#REF!+жовтень!K29+листопад!K29+грудень!K29</f>
        <v>#REF!</v>
      </c>
      <c r="L29" s="4" t="e">
        <f>січень!L29+лютий!L29+березень!L29+квітень!L29+травень!L29+червень!L29+липень!#REF!+серпень!#REF!+вересень!#REF!+жовтень!L29+листопад!L29+грудень!L29</f>
        <v>#REF!</v>
      </c>
      <c r="M29" s="4" t="e">
        <f>січень!M29+лютий!M29+березень!M29+квітень!M29+травень!M29+червень!M29+липень!#REF!+серпень!#REF!+вересень!#REF!+жовтень!M29+листопад!M29+грудень!M29</f>
        <v>#REF!</v>
      </c>
      <c r="N29" s="4" t="e">
        <f>січень!N29+лютий!N29+березень!N29+квітень!N29+травень!N29+червень!N29+липень!#REF!+серпень!#REF!+вересень!#REF!+жовтень!N29+листопад!N29+грудень!N29</f>
        <v>#REF!</v>
      </c>
      <c r="O29" s="4" t="e">
        <f>січень!O29+лютий!O29+березень!O29+квітень!O29+травень!O29+червень!O29+липень!#REF!+серпень!#REF!+вересень!#REF!+жовтень!O29+листопад!O29+грудень!O29</f>
        <v>#REF!</v>
      </c>
      <c r="P29" s="4" t="e">
        <f>січень!P29+лютий!P29+березень!P29+квітень!P29+травень!P29+червень!P29+липень!#REF!+серпень!#REF!+вересень!#REF!+жовтень!P29+листопад!P29+грудень!P29</f>
        <v>#REF!</v>
      </c>
      <c r="Q29" s="4" t="e">
        <f>січень!Q29+лютий!Q29+березень!Q29+квітень!Q29+травень!Q29+червень!Q29+липень!#REF!+серпень!#REF!+вересень!#REF!+жовтень!Q29+листопад!Q29+грудень!Q29</f>
        <v>#REF!</v>
      </c>
      <c r="R29" s="4" t="e">
        <f>січень!R29+лютий!R29+березень!R29+квітень!R29+травень!R29+червень!R29+липень!#REF!+серпень!#REF!+вересень!#REF!+жовтень!R29+листопад!R29+грудень!R29</f>
        <v>#REF!</v>
      </c>
      <c r="S29" s="5" t="e">
        <f aca="true" t="shared" si="4" ref="S29:S50">SUM(B29:R29)</f>
        <v>#REF!</v>
      </c>
      <c r="T29" s="4" t="e">
        <f>січень!T29+лютий!T29+березень!T29+квітень!T29+травень!T29+червень!T29+липень!#REF!+серпень!#REF!+вересень!#REF!+жовтень!T29+листопад!T29+грудень!T29</f>
        <v>#REF!</v>
      </c>
      <c r="U29" s="4" t="e">
        <f>січень!U29+лютий!U29+березень!U29+квітень!U29+травень!U29+червень!U29+липень!#REF!+серпень!#REF!+вересень!#REF!+жовтень!U29+листопад!U29+грудень!U29</f>
        <v>#REF!</v>
      </c>
      <c r="V29" s="4" t="e">
        <f>січень!V29+лютий!V29+березень!V29+квітень!V29+травень!V29+червень!V29+липень!#REF!+серпень!#REF!+вересень!#REF!+жовтень!V29+листопад!V29+грудень!V29</f>
        <v>#REF!</v>
      </c>
      <c r="W29" s="4" t="e">
        <f>січень!W29+лютий!W29+березень!W29+квітень!W29+травень!W29+червень!W29+липень!#REF!+серпень!#REF!+вересень!#REF!+жовтень!W29+листопад!W29+грудень!W29</f>
        <v>#REF!</v>
      </c>
      <c r="X29" s="5" t="e">
        <f t="shared" si="1"/>
        <v>#REF!</v>
      </c>
    </row>
    <row r="30" spans="1:24" ht="12.75">
      <c r="A30" s="12" t="s">
        <v>37</v>
      </c>
      <c r="B30" s="4" t="e">
        <f>січень!B30+лютий!B30+березень!B30+квітень!B30+травень!B30+червень!B30+липень!#REF!+серпень!#REF!+вересень!#REF!+жовтень!B30+листопад!B30+грудень!B30</f>
        <v>#REF!</v>
      </c>
      <c r="C30" s="4" t="e">
        <f>січень!C30+лютий!C30+березень!C30+квітень!C30+травень!C30+червень!C30+липень!#REF!+серпень!#REF!+вересень!#REF!+жовтень!C30+листопад!C30+грудень!C30</f>
        <v>#REF!</v>
      </c>
      <c r="D30" s="4" t="e">
        <f>січень!D30+лютий!D30+березень!D30+квітень!D30+травень!D30+червень!D30+липень!#REF!+серпень!#REF!+вересень!#REF!+жовтень!D30+листопад!D30+грудень!D30</f>
        <v>#REF!</v>
      </c>
      <c r="E30" s="4" t="e">
        <f>січень!E30+лютий!E30+березень!E30+квітень!E30+травень!E30+червень!E30+липень!#REF!+серпень!#REF!+вересень!#REF!+жовтень!E30+листопад!E30+грудень!E30</f>
        <v>#REF!</v>
      </c>
      <c r="F30" s="4" t="e">
        <f>січень!F30+лютий!F30+березень!F30+квітень!F30+травень!F30+червень!F30+липень!#REF!+серпень!#REF!+вересень!#REF!+жовтень!F30+листопад!F30+грудень!F30</f>
        <v>#REF!</v>
      </c>
      <c r="G30" s="4" t="e">
        <f>січень!G30+лютий!G30+березень!G30+квітень!G30+травень!G30+червень!G30+липень!#REF!+серпень!#REF!+вересень!#REF!+жовтень!G30+листопад!G30+грудень!G30</f>
        <v>#REF!</v>
      </c>
      <c r="H30" s="4" t="e">
        <f>січень!H30+лютий!H30+березень!H30+квітень!H30+травень!H30+червень!H30+липень!#REF!+серпень!#REF!+вересень!#REF!+жовтень!H30+листопад!H30+грудень!H30</f>
        <v>#REF!</v>
      </c>
      <c r="I30" s="4" t="e">
        <f>січень!I30+лютий!I30+березень!I30+квітень!I30+травень!I30+червень!I30+липень!#REF!+серпень!#REF!+вересень!#REF!+жовтень!I30+листопад!I30+грудень!I30</f>
        <v>#REF!</v>
      </c>
      <c r="J30" s="4" t="e">
        <f>січень!J30+лютий!J30+березень!J30+квітень!J30+травень!J30+червень!J30+липень!#REF!+серпень!#REF!+вересень!#REF!+жовтень!J30+листопад!J30+грудень!J30</f>
        <v>#REF!</v>
      </c>
      <c r="K30" s="4" t="e">
        <f>січень!K30+лютий!K30+березень!K30+квітень!K30+травень!K30+червень!K30+липень!#REF!+серпень!#REF!+вересень!#REF!+жовтень!K30+листопад!K30+грудень!K30</f>
        <v>#REF!</v>
      </c>
      <c r="L30" s="4" t="e">
        <f>січень!L30+лютий!L30+березень!L30+квітень!L30+травень!L30+червень!L30+липень!#REF!+серпень!#REF!+вересень!#REF!+жовтень!L30+листопад!L30+грудень!L30</f>
        <v>#REF!</v>
      </c>
      <c r="M30" s="4" t="e">
        <f>січень!M30+лютий!M30+березень!M30+квітень!M30+травень!M30+червень!M30+липень!#REF!+серпень!#REF!+вересень!#REF!+жовтень!M30+листопад!M30+грудень!M30</f>
        <v>#REF!</v>
      </c>
      <c r="N30" s="4" t="e">
        <f>січень!N30+лютий!N30+березень!N30+квітень!N30+травень!N30+червень!N30+липень!#REF!+серпень!#REF!+вересень!#REF!+жовтень!N30+листопад!N30+грудень!N30</f>
        <v>#REF!</v>
      </c>
      <c r="O30" s="4" t="e">
        <f>січень!O30+лютий!O30+березень!O30+квітень!O30+травень!O30+червень!O30+липень!#REF!+серпень!#REF!+вересень!#REF!+жовтень!O30+листопад!O30+грудень!O30</f>
        <v>#REF!</v>
      </c>
      <c r="P30" s="4" t="e">
        <f>січень!P30+лютий!P30+березень!P30+квітень!P30+травень!P30+червень!P30+липень!#REF!+серпень!#REF!+вересень!#REF!+жовтень!P30+листопад!P30+грудень!P30</f>
        <v>#REF!</v>
      </c>
      <c r="Q30" s="4" t="e">
        <f>січень!Q30+лютий!Q30+березень!Q30+квітень!Q30+травень!Q30+червень!Q30+липень!#REF!+серпень!#REF!+вересень!#REF!+жовтень!Q30+листопад!Q30+грудень!Q30</f>
        <v>#REF!</v>
      </c>
      <c r="R30" s="4" t="e">
        <f>січень!R30+лютий!R30+березень!R30+квітень!R30+травень!R30+червень!R30+липень!#REF!+серпень!#REF!+вересень!#REF!+жовтень!R30+листопад!R30+грудень!R30</f>
        <v>#REF!</v>
      </c>
      <c r="S30" s="5" t="e">
        <f t="shared" si="4"/>
        <v>#REF!</v>
      </c>
      <c r="T30" s="4" t="e">
        <f>січень!T30+лютий!T30+березень!T30+квітень!T30+травень!T30+червень!T30+липень!#REF!+серпень!#REF!+вересень!#REF!+жовтень!T30+листопад!T30+грудень!T30</f>
        <v>#REF!</v>
      </c>
      <c r="U30" s="4" t="e">
        <f>січень!U30+лютий!U30+березень!U30+квітень!U30+травень!U30+червень!U30+липень!#REF!+серпень!#REF!+вересень!#REF!+жовтень!U30+листопад!U30+грудень!U30</f>
        <v>#REF!</v>
      </c>
      <c r="V30" s="4" t="e">
        <f>січень!V30+лютий!V30+березень!V30+квітень!V30+травень!V30+червень!V30+липень!#REF!+серпень!#REF!+вересень!#REF!+жовтень!V30+листопад!V30+грудень!V30</f>
        <v>#REF!</v>
      </c>
      <c r="W30" s="4" t="e">
        <f>січень!W30+лютий!W30+березень!W30+квітень!W30+травень!W30+червень!W30+липень!#REF!+серпень!#REF!+вересень!#REF!+жовтень!W30+листопад!W30+грудень!W30</f>
        <v>#REF!</v>
      </c>
      <c r="X30" s="5" t="e">
        <f t="shared" si="1"/>
        <v>#REF!</v>
      </c>
    </row>
    <row r="31" spans="1:24" ht="12.75">
      <c r="A31" s="12" t="s">
        <v>38</v>
      </c>
      <c r="B31" s="4" t="e">
        <f>січень!B31+лютий!B31+березень!B31+квітень!B31+травень!B31+червень!B31+липень!#REF!+серпень!#REF!+вересень!#REF!+жовтень!B31+листопад!B31+грудень!B31</f>
        <v>#REF!</v>
      </c>
      <c r="C31" s="4" t="e">
        <f>січень!C31+лютий!C31+березень!C31+квітень!C31+травень!C31+червень!C31+липень!#REF!+серпень!#REF!+вересень!#REF!+жовтень!C31+листопад!C31+грудень!C31</f>
        <v>#REF!</v>
      </c>
      <c r="D31" s="4" t="e">
        <f>січень!D31+лютий!D31+березень!D31+квітень!D31+травень!D31+червень!D31+липень!#REF!+серпень!#REF!+вересень!#REF!+жовтень!D31+листопад!D31+грудень!D31</f>
        <v>#REF!</v>
      </c>
      <c r="E31" s="4" t="e">
        <f>січень!E31+лютий!E31+березень!E31+квітень!E31+травень!E31+червень!E31+липень!#REF!+серпень!#REF!+вересень!#REF!+жовтень!E31+листопад!E31+грудень!E31</f>
        <v>#REF!</v>
      </c>
      <c r="F31" s="4" t="e">
        <f>січень!F31+лютий!F31+березень!F31+квітень!F31+травень!F31+червень!F31+липень!#REF!+серпень!#REF!+вересень!#REF!+жовтень!F31+листопад!F31+грудень!F31</f>
        <v>#REF!</v>
      </c>
      <c r="G31" s="4" t="e">
        <f>січень!G31+лютий!G31+березень!G31+квітень!G31+травень!G31+червень!G31+липень!#REF!+серпень!#REF!+вересень!#REF!+жовтень!G31+листопад!G31+грудень!G31</f>
        <v>#REF!</v>
      </c>
      <c r="H31" s="4" t="e">
        <f>січень!H31+лютий!H31+березень!H31+квітень!H31+травень!H31+червень!H31+липень!#REF!+серпень!#REF!+вересень!#REF!+жовтень!H31+листопад!H31+грудень!H31</f>
        <v>#REF!</v>
      </c>
      <c r="I31" s="4" t="e">
        <f>січень!I31+лютий!I31+березень!I31+квітень!I31+травень!I31+червень!I31+липень!#REF!+серпень!#REF!+вересень!#REF!+жовтень!I31+листопад!I31+грудень!I31</f>
        <v>#REF!</v>
      </c>
      <c r="J31" s="4" t="e">
        <f>січень!J31+лютий!J31+березень!J31+квітень!J31+травень!J31+червень!J31+липень!#REF!+серпень!#REF!+вересень!#REF!+жовтень!J31+листопад!J31+грудень!J31</f>
        <v>#REF!</v>
      </c>
      <c r="K31" s="4" t="e">
        <f>січень!K31+лютий!K31+березень!K31+квітень!K31+травень!K31+червень!K31+липень!#REF!+серпень!#REF!+вересень!#REF!+жовтень!K31+листопад!K31+грудень!K31</f>
        <v>#REF!</v>
      </c>
      <c r="L31" s="4" t="e">
        <f>січень!L31+лютий!L31+березень!L31+квітень!L31+травень!L31+червень!L31+липень!#REF!+серпень!#REF!+вересень!#REF!+жовтень!L31+листопад!L31+грудень!L31</f>
        <v>#REF!</v>
      </c>
      <c r="M31" s="4" t="e">
        <f>січень!M31+лютий!M31+березень!M31+квітень!M31+травень!M31+червень!M31+липень!#REF!+серпень!#REF!+вересень!#REF!+жовтень!M31+листопад!M31+грудень!M31</f>
        <v>#REF!</v>
      </c>
      <c r="N31" s="4" t="e">
        <f>січень!N31+лютий!N31+березень!N31+квітень!N31+травень!N31+червень!N31+липень!#REF!+серпень!#REF!+вересень!#REF!+жовтень!N31+листопад!N31+грудень!N31</f>
        <v>#REF!</v>
      </c>
      <c r="O31" s="4" t="e">
        <f>січень!O31+лютий!O31+березень!O31+квітень!O31+травень!O31+червень!O31+липень!#REF!+серпень!#REF!+вересень!#REF!+жовтень!O31+листопад!O31+грудень!O31</f>
        <v>#REF!</v>
      </c>
      <c r="P31" s="4" t="e">
        <f>січень!P31+лютий!P31+березень!P31+квітень!P31+травень!P31+червень!P31+липень!#REF!+серпень!#REF!+вересень!#REF!+жовтень!P31+листопад!P31+грудень!P31</f>
        <v>#REF!</v>
      </c>
      <c r="Q31" s="4" t="e">
        <f>січень!Q31+лютий!Q31+березень!Q31+квітень!Q31+травень!Q31+червень!Q31+липень!#REF!+серпень!#REF!+вересень!#REF!+жовтень!Q31+листопад!Q31+грудень!Q31</f>
        <v>#REF!</v>
      </c>
      <c r="R31" s="4" t="e">
        <f>січень!R31+лютий!R31+березень!R31+квітень!R31+травень!R31+червень!R31+липень!#REF!+серпень!#REF!+вересень!#REF!+жовтень!R31+листопад!R31+грудень!R31</f>
        <v>#REF!</v>
      </c>
      <c r="S31" s="5" t="e">
        <f t="shared" si="4"/>
        <v>#REF!</v>
      </c>
      <c r="T31" s="4" t="e">
        <f>січень!T31+лютий!T31+березень!T31+квітень!T31+травень!T31+червень!T31+липень!#REF!+серпень!#REF!+вересень!#REF!+жовтень!T31+листопад!T31+грудень!T31</f>
        <v>#REF!</v>
      </c>
      <c r="U31" s="4" t="e">
        <f>січень!U31+лютий!U31+березень!U31+квітень!U31+травень!U31+червень!U31+липень!#REF!+серпень!#REF!+вересень!#REF!+жовтень!U31+листопад!U31+грудень!U31</f>
        <v>#REF!</v>
      </c>
      <c r="V31" s="4" t="e">
        <f>січень!V31+лютий!V31+березень!V31+квітень!V31+травень!V31+червень!V31+липень!#REF!+серпень!#REF!+вересень!#REF!+жовтень!V31+листопад!V31+грудень!V31</f>
        <v>#REF!</v>
      </c>
      <c r="W31" s="4" t="e">
        <f>січень!W31+лютий!W31+березень!W31+квітень!W31+травень!W31+червень!W31+липень!#REF!+серпень!#REF!+вересень!#REF!+жовтень!W31+листопад!W31+грудень!W31</f>
        <v>#REF!</v>
      </c>
      <c r="X31" s="5" t="e">
        <f t="shared" si="1"/>
        <v>#REF!</v>
      </c>
    </row>
    <row r="32" spans="1:24" ht="12.75">
      <c r="A32" s="12" t="s">
        <v>39</v>
      </c>
      <c r="B32" s="4" t="e">
        <f>січень!B32+лютий!B32+березень!B32+квітень!B32+травень!B32+червень!B32+липень!#REF!+серпень!#REF!+вересень!#REF!+жовтень!B32+листопад!B32+грудень!B32</f>
        <v>#REF!</v>
      </c>
      <c r="C32" s="4" t="e">
        <f>січень!C32+лютий!C32+березень!C32+квітень!C32+травень!C32+червень!C32+липень!#REF!+серпень!#REF!+вересень!#REF!+жовтень!C32+листопад!C32+грудень!C32</f>
        <v>#REF!</v>
      </c>
      <c r="D32" s="4" t="e">
        <f>січень!D32+лютий!D32+березень!D32+квітень!D32+травень!D32+червень!D32+липень!#REF!+серпень!#REF!+вересень!#REF!+жовтень!D32+листопад!D32+грудень!D32</f>
        <v>#REF!</v>
      </c>
      <c r="E32" s="4" t="e">
        <f>січень!E32+лютий!E32+березень!E32+квітень!E32+травень!E32+червень!E32+липень!#REF!+серпень!#REF!+вересень!#REF!+жовтень!E32+листопад!E32+грудень!E32</f>
        <v>#REF!</v>
      </c>
      <c r="F32" s="4" t="e">
        <f>січень!F32+лютий!F32+березень!F32+квітень!F32+травень!F32+червень!F32+липень!#REF!+серпень!#REF!+вересень!#REF!+жовтень!F32+листопад!F32+грудень!F32</f>
        <v>#REF!</v>
      </c>
      <c r="G32" s="4" t="e">
        <f>січень!G32+лютий!G32+березень!G32+квітень!G32+травень!G32+червень!G32+липень!#REF!+серпень!#REF!+вересень!#REF!+жовтень!G32+листопад!G32+грудень!G32</f>
        <v>#REF!</v>
      </c>
      <c r="H32" s="4" t="e">
        <f>січень!H32+лютий!H32+березень!H32+квітень!H32+травень!H32+червень!H32+липень!#REF!+серпень!#REF!+вересень!#REF!+жовтень!H32+листопад!H32+грудень!H32</f>
        <v>#REF!</v>
      </c>
      <c r="I32" s="4" t="e">
        <f>січень!I32+лютий!I32+березень!I32+квітень!I32+травень!I32+червень!I32+липень!#REF!+серпень!#REF!+вересень!#REF!+жовтень!I32+листопад!I32+грудень!I32</f>
        <v>#REF!</v>
      </c>
      <c r="J32" s="4" t="e">
        <f>січень!J32+лютий!J32+березень!J32+квітень!J32+травень!J32+червень!J32+липень!#REF!+серпень!#REF!+вересень!#REF!+жовтень!J32+листопад!J32+грудень!J32</f>
        <v>#REF!</v>
      </c>
      <c r="K32" s="4" t="e">
        <f>січень!K32+лютий!K32+березень!K32+квітень!K32+травень!K32+червень!K32+липень!#REF!+серпень!#REF!+вересень!#REF!+жовтень!K32+листопад!K32+грудень!K32</f>
        <v>#REF!</v>
      </c>
      <c r="L32" s="4" t="e">
        <f>січень!L32+лютий!L32+березень!L32+квітень!L32+травень!L32+червень!L32+липень!#REF!+серпень!#REF!+вересень!#REF!+жовтень!L32+листопад!L32+грудень!L32</f>
        <v>#REF!</v>
      </c>
      <c r="M32" s="4" t="e">
        <f>січень!M32+лютий!M32+березень!M32+квітень!M32+травень!M32+червень!M32+липень!#REF!+серпень!#REF!+вересень!#REF!+жовтень!M32+листопад!M32+грудень!M32</f>
        <v>#REF!</v>
      </c>
      <c r="N32" s="4" t="e">
        <f>січень!N32+лютий!N32+березень!N32+квітень!N32+травень!N32+червень!N32+липень!#REF!+серпень!#REF!+вересень!#REF!+жовтень!N32+листопад!N32+грудень!N32</f>
        <v>#REF!</v>
      </c>
      <c r="O32" s="4" t="e">
        <f>січень!O32+лютий!O32+березень!O32+квітень!O32+травень!O32+червень!O32+липень!#REF!+серпень!#REF!+вересень!#REF!+жовтень!O32+листопад!O32+грудень!O32</f>
        <v>#REF!</v>
      </c>
      <c r="P32" s="4" t="e">
        <f>січень!P32+лютий!P32+березень!P32+квітень!P32+травень!P32+червень!P32+липень!#REF!+серпень!#REF!+вересень!#REF!+жовтень!P32+листопад!P32+грудень!P32</f>
        <v>#REF!</v>
      </c>
      <c r="Q32" s="4" t="e">
        <f>січень!Q32+лютий!Q32+березень!Q32+квітень!Q32+травень!Q32+червень!Q32+липень!#REF!+серпень!#REF!+вересень!#REF!+жовтень!Q32+листопад!Q32+грудень!Q32</f>
        <v>#REF!</v>
      </c>
      <c r="R32" s="4" t="e">
        <f>січень!R32+лютий!R32+березень!R32+квітень!R32+травень!R32+червень!R32+липень!#REF!+серпень!#REF!+вересень!#REF!+жовтень!R32+листопад!R32+грудень!R32</f>
        <v>#REF!</v>
      </c>
      <c r="S32" s="5" t="e">
        <f t="shared" si="4"/>
        <v>#REF!</v>
      </c>
      <c r="T32" s="4" t="e">
        <f>січень!T32+лютий!T32+березень!T32+квітень!T32+травень!T32+червень!T32+липень!#REF!+серпень!#REF!+вересень!#REF!+жовтень!T32+листопад!T32+грудень!T32</f>
        <v>#REF!</v>
      </c>
      <c r="U32" s="4" t="e">
        <f>січень!U32+лютий!U32+березень!U32+квітень!U32+травень!U32+червень!U32+липень!#REF!+серпень!#REF!+вересень!#REF!+жовтень!U32+листопад!U32+грудень!U32</f>
        <v>#REF!</v>
      </c>
      <c r="V32" s="4" t="e">
        <f>січень!V32+лютий!V32+березень!V32+квітень!V32+травень!V32+червень!V32+липень!#REF!+серпень!#REF!+вересень!#REF!+жовтень!V32+листопад!V32+грудень!V32</f>
        <v>#REF!</v>
      </c>
      <c r="W32" s="4" t="e">
        <f>січень!W32+лютий!W32+березень!W32+квітень!W32+травень!W32+червень!W32+липень!#REF!+серпень!#REF!+вересень!#REF!+жовтень!W32+листопад!W32+грудень!W32</f>
        <v>#REF!</v>
      </c>
      <c r="X32" s="5" t="e">
        <f t="shared" si="1"/>
        <v>#REF!</v>
      </c>
    </row>
    <row r="33" spans="1:24" ht="12.75">
      <c r="A33" s="12" t="s">
        <v>40</v>
      </c>
      <c r="B33" s="4" t="e">
        <f>січень!B33+лютий!B33+березень!B33+квітень!B33+травень!B33+червень!B33+липень!#REF!+серпень!#REF!+вересень!#REF!+жовтень!B33+листопад!B33+грудень!B33</f>
        <v>#REF!</v>
      </c>
      <c r="C33" s="4" t="e">
        <f>січень!C33+лютий!C33+березень!C33+квітень!C33+травень!C33+червень!C33+липень!#REF!+серпень!#REF!+вересень!#REF!+жовтень!C33+листопад!C33+грудень!C33</f>
        <v>#REF!</v>
      </c>
      <c r="D33" s="4" t="e">
        <f>січень!D33+лютий!D33+березень!D33+квітень!D33+травень!D33+червень!D33+липень!#REF!+серпень!#REF!+вересень!#REF!+жовтень!D33+листопад!D33+грудень!D33</f>
        <v>#REF!</v>
      </c>
      <c r="E33" s="4" t="e">
        <f>січень!E33+лютий!E33+березень!E33+квітень!E33+травень!E33+червень!E33+липень!#REF!+серпень!#REF!+вересень!#REF!+жовтень!E33+листопад!E33+грудень!E33</f>
        <v>#REF!</v>
      </c>
      <c r="F33" s="4" t="e">
        <f>січень!F33+лютий!F33+березень!F33+квітень!F33+травень!F33+червень!F33+липень!#REF!+серпень!#REF!+вересень!#REF!+жовтень!F33+листопад!F33+грудень!F33</f>
        <v>#REF!</v>
      </c>
      <c r="G33" s="4" t="e">
        <f>січень!G33+лютий!G33+березень!G33+квітень!G33+травень!G33+червень!G33+липень!#REF!+серпень!#REF!+вересень!#REF!+жовтень!G33+листопад!G33+грудень!G33</f>
        <v>#REF!</v>
      </c>
      <c r="H33" s="4" t="e">
        <f>січень!H33+лютий!H33+березень!H33+квітень!H33+травень!H33+червень!H33+липень!#REF!+серпень!#REF!+вересень!#REF!+жовтень!H33+листопад!H33+грудень!H33</f>
        <v>#REF!</v>
      </c>
      <c r="I33" s="4" t="e">
        <f>січень!I33+лютий!I33+березень!I33+квітень!I33+травень!I33+червень!I33+липень!#REF!+серпень!#REF!+вересень!#REF!+жовтень!I33+листопад!I33+грудень!I33</f>
        <v>#REF!</v>
      </c>
      <c r="J33" s="4" t="e">
        <f>січень!J33+лютий!J33+березень!J33+квітень!J33+травень!J33+червень!J33+липень!#REF!+серпень!#REF!+вересень!#REF!+жовтень!J33+листопад!J33+грудень!J33</f>
        <v>#REF!</v>
      </c>
      <c r="K33" s="4" t="e">
        <f>січень!K33+лютий!K33+березень!K33+квітень!K33+травень!K33+червень!K33+липень!#REF!+серпень!#REF!+вересень!#REF!+жовтень!K33+листопад!K33+грудень!K33</f>
        <v>#REF!</v>
      </c>
      <c r="L33" s="4" t="e">
        <f>січень!L33+лютий!L33+березень!L33+квітень!L33+травень!L33+червень!L33+липень!#REF!+серпень!#REF!+вересень!#REF!+жовтень!L33+листопад!L33+грудень!L33</f>
        <v>#REF!</v>
      </c>
      <c r="M33" s="4" t="e">
        <f>січень!M33+лютий!M33+березень!M33+квітень!M33+травень!M33+червень!M33+липень!#REF!+серпень!#REF!+вересень!#REF!+жовтень!M33+листопад!M33+грудень!M33</f>
        <v>#REF!</v>
      </c>
      <c r="N33" s="4" t="e">
        <f>січень!N33+лютий!N33+березень!N33+квітень!N33+травень!N33+червень!N33+липень!#REF!+серпень!#REF!+вересень!#REF!+жовтень!N33+листопад!N33+грудень!N33</f>
        <v>#REF!</v>
      </c>
      <c r="O33" s="4" t="e">
        <f>січень!O33+лютий!O33+березень!O33+квітень!O33+травень!O33+червень!O33+липень!#REF!+серпень!#REF!+вересень!#REF!+жовтень!O33+листопад!O33+грудень!O33</f>
        <v>#REF!</v>
      </c>
      <c r="P33" s="4" t="e">
        <f>січень!P33+лютий!P33+березень!P33+квітень!P33+травень!P33+червень!P33+липень!#REF!+серпень!#REF!+вересень!#REF!+жовтень!P33+листопад!P33+грудень!P33</f>
        <v>#REF!</v>
      </c>
      <c r="Q33" s="4" t="e">
        <f>січень!Q33+лютий!Q33+березень!Q33+квітень!Q33+травень!Q33+червень!Q33+липень!#REF!+серпень!#REF!+вересень!#REF!+жовтень!Q33+листопад!Q33+грудень!Q33</f>
        <v>#REF!</v>
      </c>
      <c r="R33" s="4" t="e">
        <f>січень!R33+лютий!R33+березень!R33+квітень!R33+травень!R33+червень!R33+липень!#REF!+серпень!#REF!+вересень!#REF!+жовтень!R33+листопад!R33+грудень!R33</f>
        <v>#REF!</v>
      </c>
      <c r="S33" s="5" t="e">
        <f t="shared" si="4"/>
        <v>#REF!</v>
      </c>
      <c r="T33" s="4" t="e">
        <f>січень!T33+лютий!T33+березень!T33+квітень!T33+травень!T33+червень!T33+липень!#REF!+серпень!#REF!+вересень!#REF!+жовтень!T33+листопад!T33+грудень!T33</f>
        <v>#REF!</v>
      </c>
      <c r="U33" s="4" t="e">
        <f>січень!U33+лютий!U33+березень!U33+квітень!U33+травень!U33+червень!U33+липень!#REF!+серпень!#REF!+вересень!#REF!+жовтень!U33+листопад!U33+грудень!U33</f>
        <v>#REF!</v>
      </c>
      <c r="V33" s="4" t="e">
        <f>січень!V33+лютий!V33+березень!V33+квітень!V33+травень!V33+червень!V33+липень!#REF!+серпень!#REF!+вересень!#REF!+жовтень!V33+листопад!V33+грудень!V33</f>
        <v>#REF!</v>
      </c>
      <c r="W33" s="4" t="e">
        <f>січень!W33+лютий!W33+березень!W33+квітень!W33+травень!W33+червень!W33+липень!#REF!+серпень!#REF!+вересень!#REF!+жовтень!W33+листопад!W33+грудень!W33</f>
        <v>#REF!</v>
      </c>
      <c r="X33" s="5" t="e">
        <f t="shared" si="1"/>
        <v>#REF!</v>
      </c>
    </row>
    <row r="34" spans="1:24" ht="12.75">
      <c r="A34" s="12" t="s">
        <v>41</v>
      </c>
      <c r="B34" s="4" t="e">
        <f>січень!B34+лютий!B34+березень!B34+квітень!B34+травень!B34+червень!B34+липень!#REF!+серпень!#REF!+вересень!#REF!+жовтень!B34+листопад!B34+грудень!B34</f>
        <v>#REF!</v>
      </c>
      <c r="C34" s="4" t="e">
        <f>січень!C34+лютий!C34+березень!C34+квітень!C34+травень!C34+червень!C34+липень!#REF!+серпень!#REF!+вересень!#REF!+жовтень!C34+листопад!C34+грудень!C34</f>
        <v>#REF!</v>
      </c>
      <c r="D34" s="4" t="e">
        <f>січень!D34+лютий!D34+березень!D34+квітень!D34+травень!D34+червень!D34+липень!#REF!+серпень!#REF!+вересень!#REF!+жовтень!D34+листопад!D34+грудень!D34</f>
        <v>#REF!</v>
      </c>
      <c r="E34" s="4" t="e">
        <f>січень!E34+лютий!E34+березень!E34+квітень!E34+травень!E34+червень!E34+липень!#REF!+серпень!#REF!+вересень!#REF!+жовтень!E34+листопад!E34+грудень!E34</f>
        <v>#REF!</v>
      </c>
      <c r="F34" s="4" t="e">
        <f>січень!F34+лютий!F34+березень!F34+квітень!F34+травень!F34+червень!F34+липень!#REF!+серпень!#REF!+вересень!#REF!+жовтень!F34+листопад!F34+грудень!F34</f>
        <v>#REF!</v>
      </c>
      <c r="G34" s="4" t="e">
        <f>січень!G34+лютий!G34+березень!G34+квітень!G34+травень!G34+червень!G34+липень!#REF!+серпень!#REF!+вересень!#REF!+жовтень!G34+листопад!G34+грудень!G34</f>
        <v>#REF!</v>
      </c>
      <c r="H34" s="4" t="e">
        <f>січень!H34+лютий!H34+березень!H34+квітень!H34+травень!H34+червень!H34+липень!#REF!+серпень!#REF!+вересень!#REF!+жовтень!H34+листопад!H34+грудень!H34</f>
        <v>#REF!</v>
      </c>
      <c r="I34" s="4" t="e">
        <f>січень!I34+лютий!I34+березень!I34+квітень!I34+травень!I34+червень!I34+липень!#REF!+серпень!#REF!+вересень!#REF!+жовтень!I34+листопад!I34+грудень!I34</f>
        <v>#REF!</v>
      </c>
      <c r="J34" s="4" t="e">
        <f>січень!J34+лютий!J34+березень!J34+квітень!J34+травень!J34+червень!J34+липень!#REF!+серпень!#REF!+вересень!#REF!+жовтень!J34+листопад!J34+грудень!J34</f>
        <v>#REF!</v>
      </c>
      <c r="K34" s="4" t="e">
        <f>січень!K34+лютий!K34+березень!K34+квітень!K34+травень!K34+червень!K34+липень!#REF!+серпень!#REF!+вересень!#REF!+жовтень!K34+листопад!K34+грудень!K34</f>
        <v>#REF!</v>
      </c>
      <c r="L34" s="4" t="e">
        <f>січень!L34+лютий!L34+березень!L34+квітень!L34+травень!L34+червень!L34+липень!#REF!+серпень!#REF!+вересень!#REF!+жовтень!L34+листопад!L34+грудень!L34</f>
        <v>#REF!</v>
      </c>
      <c r="M34" s="4" t="e">
        <f>січень!M34+лютий!M34+березень!M34+квітень!M34+травень!M34+червень!M34+липень!#REF!+серпень!#REF!+вересень!#REF!+жовтень!M34+листопад!M34+грудень!M34</f>
        <v>#REF!</v>
      </c>
      <c r="N34" s="4" t="e">
        <f>січень!N34+лютий!N34+березень!N34+квітень!N34+травень!N34+червень!N34+липень!#REF!+серпень!#REF!+вересень!#REF!+жовтень!N34+листопад!N34+грудень!N34</f>
        <v>#REF!</v>
      </c>
      <c r="O34" s="4" t="e">
        <f>січень!O34+лютий!O34+березень!O34+квітень!O34+травень!O34+червень!O34+липень!#REF!+серпень!#REF!+вересень!#REF!+жовтень!O34+листопад!O34+грудень!O34</f>
        <v>#REF!</v>
      </c>
      <c r="P34" s="4" t="e">
        <f>січень!P34+лютий!P34+березень!P34+квітень!P34+травень!P34+червень!P34+липень!#REF!+серпень!#REF!+вересень!#REF!+жовтень!P34+листопад!P34+грудень!P34</f>
        <v>#REF!</v>
      </c>
      <c r="Q34" s="4" t="e">
        <f>січень!Q34+лютий!Q34+березень!Q34+квітень!Q34+травень!Q34+червень!Q34+липень!#REF!+серпень!#REF!+вересень!#REF!+жовтень!Q34+листопад!Q34+грудень!Q34</f>
        <v>#REF!</v>
      </c>
      <c r="R34" s="4" t="e">
        <f>січень!R34+лютий!R34+березень!R34+квітень!R34+травень!R34+червень!R34+липень!#REF!+серпень!#REF!+вересень!#REF!+жовтень!R34+листопад!R34+грудень!R34</f>
        <v>#REF!</v>
      </c>
      <c r="S34" s="5" t="e">
        <f t="shared" si="4"/>
        <v>#REF!</v>
      </c>
      <c r="T34" s="4" t="e">
        <f>січень!T34+лютий!T34+березень!T34+квітень!T34+травень!T34+червень!T34+липень!#REF!+серпень!#REF!+вересень!#REF!+жовтень!T34+листопад!T34+грудень!T34</f>
        <v>#REF!</v>
      </c>
      <c r="U34" s="4" t="e">
        <f>січень!U34+лютий!U34+березень!U34+квітень!U34+травень!U34+червень!U34+липень!#REF!+серпень!#REF!+вересень!#REF!+жовтень!U34+листопад!U34+грудень!U34</f>
        <v>#REF!</v>
      </c>
      <c r="V34" s="4" t="e">
        <f>січень!V34+лютий!V34+березень!V34+квітень!V34+травень!V34+червень!V34+липень!#REF!+серпень!#REF!+вересень!#REF!+жовтень!V34+листопад!V34+грудень!V34</f>
        <v>#REF!</v>
      </c>
      <c r="W34" s="4" t="e">
        <f>січень!W34+лютий!W34+березень!W34+квітень!W34+травень!W34+червень!W34+липень!#REF!+серпень!#REF!+вересень!#REF!+жовтень!W34+листопад!W34+грудень!W34</f>
        <v>#REF!</v>
      </c>
      <c r="X34" s="5" t="e">
        <f t="shared" si="1"/>
        <v>#REF!</v>
      </c>
    </row>
    <row r="35" spans="1:24" ht="12.75">
      <c r="A35" s="12" t="s">
        <v>42</v>
      </c>
      <c r="B35" s="4" t="e">
        <f>січень!B35+лютий!B35+березень!B35+квітень!B35+травень!B35+червень!B35+липень!#REF!+серпень!#REF!+вересень!#REF!+жовтень!B35+листопад!B35+грудень!B35</f>
        <v>#REF!</v>
      </c>
      <c r="C35" s="4" t="e">
        <f>січень!C35+лютий!C35+березень!C35+квітень!C35+травень!C35+червень!C35+липень!#REF!+серпень!#REF!+вересень!#REF!+жовтень!C35+листопад!C35+грудень!C35</f>
        <v>#REF!</v>
      </c>
      <c r="D35" s="4" t="e">
        <f>січень!D35+лютий!D35+березень!D35+квітень!D35+травень!D35+червень!D35+липень!#REF!+серпень!#REF!+вересень!#REF!+жовтень!D35+листопад!D35+грудень!D35</f>
        <v>#REF!</v>
      </c>
      <c r="E35" s="4" t="e">
        <f>січень!E35+лютий!E35+березень!E35+квітень!E35+травень!E35+червень!E35+липень!#REF!+серпень!#REF!+вересень!#REF!+жовтень!E35+листопад!E35+грудень!E35</f>
        <v>#REF!</v>
      </c>
      <c r="F35" s="4" t="e">
        <f>січень!F35+лютий!F35+березень!F35+квітень!F35+травень!F35+червень!F35+липень!#REF!+серпень!#REF!+вересень!#REF!+жовтень!F35+листопад!F35+грудень!F35</f>
        <v>#REF!</v>
      </c>
      <c r="G35" s="4" t="e">
        <f>січень!G35+лютий!G35+березень!G35+квітень!G35+травень!G35+червень!G35+липень!#REF!+серпень!#REF!+вересень!#REF!+жовтень!G35+листопад!G35+грудень!G35</f>
        <v>#REF!</v>
      </c>
      <c r="H35" s="4" t="e">
        <f>січень!H35+лютий!H35+березень!H35+квітень!H35+травень!H35+червень!H35+липень!#REF!+серпень!#REF!+вересень!#REF!+жовтень!H35+листопад!H35+грудень!H35</f>
        <v>#REF!</v>
      </c>
      <c r="I35" s="4" t="e">
        <f>січень!I35+лютий!I35+березень!I35+квітень!I35+травень!I35+червень!I35+липень!#REF!+серпень!#REF!+вересень!#REF!+жовтень!I35+листопад!I35+грудень!I35</f>
        <v>#REF!</v>
      </c>
      <c r="J35" s="4" t="e">
        <f>січень!J35+лютий!J35+березень!J35+квітень!J35+травень!J35+червень!J35+липень!#REF!+серпень!#REF!+вересень!#REF!+жовтень!J35+листопад!J35+грудень!J35</f>
        <v>#REF!</v>
      </c>
      <c r="K35" s="4" t="e">
        <f>січень!K35+лютий!K35+березень!K35+квітень!K35+травень!K35+червень!K35+липень!#REF!+серпень!#REF!+вересень!#REF!+жовтень!K35+листопад!K35+грудень!K35</f>
        <v>#REF!</v>
      </c>
      <c r="L35" s="4" t="e">
        <f>січень!L35+лютий!L35+березень!L35+квітень!L35+травень!L35+червень!L35+липень!#REF!+серпень!#REF!+вересень!#REF!+жовтень!L35+листопад!L35+грудень!L35</f>
        <v>#REF!</v>
      </c>
      <c r="M35" s="4" t="e">
        <f>січень!M35+лютий!M35+березень!M35+квітень!M35+травень!M35+червень!M35+липень!#REF!+серпень!#REF!+вересень!#REF!+жовтень!M35+листопад!M35+грудень!M35</f>
        <v>#REF!</v>
      </c>
      <c r="N35" s="4" t="e">
        <f>січень!N35+лютий!N35+березень!N35+квітень!N35+травень!N35+червень!N35+липень!#REF!+серпень!#REF!+вересень!#REF!+жовтень!N35+листопад!N35+грудень!N35</f>
        <v>#REF!</v>
      </c>
      <c r="O35" s="4" t="e">
        <f>січень!O35+лютий!O35+березень!O35+квітень!O35+травень!O35+червень!O35+липень!#REF!+серпень!#REF!+вересень!#REF!+жовтень!O35+листопад!O35+грудень!O35</f>
        <v>#REF!</v>
      </c>
      <c r="P35" s="4" t="e">
        <f>січень!P35+лютий!P35+березень!P35+квітень!P35+травень!P35+червень!P35+липень!#REF!+серпень!#REF!+вересень!#REF!+жовтень!P35+листопад!P35+грудень!P35</f>
        <v>#REF!</v>
      </c>
      <c r="Q35" s="4" t="e">
        <f>січень!Q35+лютий!Q35+березень!Q35+квітень!Q35+травень!Q35+червень!Q35+липень!#REF!+серпень!#REF!+вересень!#REF!+жовтень!Q35+листопад!Q35+грудень!Q35</f>
        <v>#REF!</v>
      </c>
      <c r="R35" s="4" t="e">
        <f>січень!R35+лютий!R35+березень!R35+квітень!R35+травень!R35+червень!R35+липень!#REF!+серпень!#REF!+вересень!#REF!+жовтень!R35+листопад!R35+грудень!R35</f>
        <v>#REF!</v>
      </c>
      <c r="S35" s="5" t="e">
        <f t="shared" si="4"/>
        <v>#REF!</v>
      </c>
      <c r="T35" s="4" t="e">
        <f>січень!T35+лютий!T35+березень!T35+квітень!T35+травень!T35+червень!T35+липень!#REF!+серпень!#REF!+вересень!#REF!+жовтень!T35+листопад!T35+грудень!T35</f>
        <v>#REF!</v>
      </c>
      <c r="U35" s="4" t="e">
        <f>січень!U35+лютий!U35+березень!U35+квітень!U35+травень!U35+червень!U35+липень!#REF!+серпень!#REF!+вересень!#REF!+жовтень!U35+листопад!U35+грудень!U35</f>
        <v>#REF!</v>
      </c>
      <c r="V35" s="4" t="e">
        <f>січень!V35+лютий!V35+березень!V35+квітень!V35+травень!V35+червень!V35+липень!#REF!+серпень!#REF!+вересень!#REF!+жовтень!V35+листопад!V35+грудень!V35</f>
        <v>#REF!</v>
      </c>
      <c r="W35" s="4" t="e">
        <f>січень!W35+лютий!W35+березень!W35+квітень!W35+травень!W35+червень!W35+липень!#REF!+серпень!#REF!+вересень!#REF!+жовтень!W35+листопад!W35+грудень!W35</f>
        <v>#REF!</v>
      </c>
      <c r="X35" s="5" t="e">
        <f t="shared" si="1"/>
        <v>#REF!</v>
      </c>
    </row>
    <row r="36" spans="1:24" ht="12.75">
      <c r="A36" s="12" t="s">
        <v>43</v>
      </c>
      <c r="B36" s="4" t="e">
        <f>січень!B36+лютий!B36+березень!B36+квітень!B36+травень!B36+червень!B36+липень!#REF!+серпень!#REF!+вересень!#REF!+жовтень!B36+листопад!B36+грудень!B36</f>
        <v>#REF!</v>
      </c>
      <c r="C36" s="4" t="e">
        <f>січень!C36+лютий!C36+березень!C36+квітень!C36+травень!C36+червень!C36+липень!#REF!+серпень!#REF!+вересень!#REF!+жовтень!C36+листопад!C36+грудень!C36</f>
        <v>#REF!</v>
      </c>
      <c r="D36" s="4" t="e">
        <f>січень!D36+лютий!D36+березень!D36+квітень!D36+травень!D36+червень!D36+липень!#REF!+серпень!#REF!+вересень!#REF!+жовтень!D36+листопад!D36+грудень!D36</f>
        <v>#REF!</v>
      </c>
      <c r="E36" s="4" t="e">
        <f>січень!E36+лютий!E36+березень!E36+квітень!E36+травень!E36+червень!E36+липень!#REF!+серпень!#REF!+вересень!#REF!+жовтень!E36+листопад!E36+грудень!E36</f>
        <v>#REF!</v>
      </c>
      <c r="F36" s="4" t="e">
        <f>січень!F36+лютий!F36+березень!F36+квітень!F36+травень!F36+червень!F36+липень!#REF!+серпень!#REF!+вересень!#REF!+жовтень!F36+листопад!F36+грудень!F36</f>
        <v>#REF!</v>
      </c>
      <c r="G36" s="4" t="e">
        <f>січень!G36+лютий!G36+березень!G36+квітень!G36+травень!G36+червень!G36+липень!#REF!+серпень!#REF!+вересень!#REF!+жовтень!G36+листопад!G36+грудень!G36</f>
        <v>#REF!</v>
      </c>
      <c r="H36" s="4" t="e">
        <f>січень!H36+лютий!H36+березень!H36+квітень!H36+травень!H36+червень!H36+липень!#REF!+серпень!#REF!+вересень!#REF!+жовтень!H36+листопад!H36+грудень!H36</f>
        <v>#REF!</v>
      </c>
      <c r="I36" s="4" t="e">
        <f>січень!I36+лютий!I36+березень!I36+квітень!I36+травень!I36+червень!I36+липень!#REF!+серпень!#REF!+вересень!#REF!+жовтень!I36+листопад!I36+грудень!I36</f>
        <v>#REF!</v>
      </c>
      <c r="J36" s="4" t="e">
        <f>січень!J36+лютий!J36+березень!J36+квітень!J36+травень!J36+червень!J36+липень!#REF!+серпень!#REF!+вересень!#REF!+жовтень!J36+листопад!J36+грудень!J36</f>
        <v>#REF!</v>
      </c>
      <c r="K36" s="4" t="e">
        <f>січень!K36+лютий!K36+березень!K36+квітень!K36+травень!K36+червень!K36+липень!#REF!+серпень!#REF!+вересень!#REF!+жовтень!K36+листопад!K36+грудень!K36</f>
        <v>#REF!</v>
      </c>
      <c r="L36" s="4" t="e">
        <f>січень!L36+лютий!L36+березень!L36+квітень!L36+травень!L36+червень!L36+липень!#REF!+серпень!#REF!+вересень!#REF!+жовтень!L36+листопад!L36+грудень!L36</f>
        <v>#REF!</v>
      </c>
      <c r="M36" s="4" t="e">
        <f>січень!M36+лютий!M36+березень!M36+квітень!M36+травень!M36+червень!M36+липень!#REF!+серпень!#REF!+вересень!#REF!+жовтень!M36+листопад!M36+грудень!M36</f>
        <v>#REF!</v>
      </c>
      <c r="N36" s="4" t="e">
        <f>січень!N36+лютий!N36+березень!N36+квітень!N36+травень!N36+червень!N36+липень!#REF!+серпень!#REF!+вересень!#REF!+жовтень!N36+листопад!N36+грудень!N36</f>
        <v>#REF!</v>
      </c>
      <c r="O36" s="4" t="e">
        <f>січень!O36+лютий!O36+березень!O36+квітень!O36+травень!O36+червень!O36+липень!#REF!+серпень!#REF!+вересень!#REF!+жовтень!O36+листопад!O36+грудень!O36</f>
        <v>#REF!</v>
      </c>
      <c r="P36" s="4" t="e">
        <f>січень!P36+лютий!P36+березень!P36+квітень!P36+травень!P36+червень!P36+липень!#REF!+серпень!#REF!+вересень!#REF!+жовтень!P36+листопад!P36+грудень!P36</f>
        <v>#REF!</v>
      </c>
      <c r="Q36" s="4" t="e">
        <f>січень!Q36+лютий!Q36+березень!Q36+квітень!Q36+травень!Q36+червень!Q36+липень!#REF!+серпень!#REF!+вересень!#REF!+жовтень!Q36+листопад!Q36+грудень!Q36</f>
        <v>#REF!</v>
      </c>
      <c r="R36" s="4" t="e">
        <f>січень!R36+лютий!R36+березень!R36+квітень!R36+травень!R36+червень!R36+липень!#REF!+серпень!#REF!+вересень!#REF!+жовтень!R36+листопад!R36+грудень!R36</f>
        <v>#REF!</v>
      </c>
      <c r="S36" s="5" t="e">
        <f t="shared" si="4"/>
        <v>#REF!</v>
      </c>
      <c r="T36" s="4" t="e">
        <f>січень!T36+лютий!T36+березень!T36+квітень!T36+травень!T36+червень!T36+липень!#REF!+серпень!#REF!+вересень!#REF!+жовтень!T36+листопад!T36+грудень!T36</f>
        <v>#REF!</v>
      </c>
      <c r="U36" s="4" t="e">
        <f>січень!U36+лютий!U36+березень!U36+квітень!U36+травень!U36+червень!U36+липень!#REF!+серпень!#REF!+вересень!#REF!+жовтень!U36+листопад!U36+грудень!U36</f>
        <v>#REF!</v>
      </c>
      <c r="V36" s="4" t="e">
        <f>січень!V36+лютий!V36+березень!V36+квітень!V36+травень!V36+червень!V36+липень!#REF!+серпень!#REF!+вересень!#REF!+жовтень!V36+листопад!V36+грудень!V36</f>
        <v>#REF!</v>
      </c>
      <c r="W36" s="4" t="e">
        <f>січень!W36+лютий!W36+березень!W36+квітень!W36+травень!W36+червень!W36+липень!#REF!+серпень!#REF!+вересень!#REF!+жовтень!W36+листопад!W36+грудень!W36</f>
        <v>#REF!</v>
      </c>
      <c r="X36" s="5" t="e">
        <f t="shared" si="1"/>
        <v>#REF!</v>
      </c>
    </row>
    <row r="37" spans="1:24" ht="12.75">
      <c r="A37" s="12" t="s">
        <v>44</v>
      </c>
      <c r="B37" s="4" t="e">
        <f>січень!B37+лютий!B37+березень!B37+квітень!B37+травень!B37+червень!B37+липень!#REF!+серпень!#REF!+вересень!#REF!+жовтень!B37+листопад!B37+грудень!B37</f>
        <v>#REF!</v>
      </c>
      <c r="C37" s="4" t="e">
        <f>січень!C37+лютий!C37+березень!C37+квітень!C37+травень!C37+червень!C37+липень!#REF!+серпень!#REF!+вересень!#REF!+жовтень!C37+листопад!C37+грудень!C37</f>
        <v>#REF!</v>
      </c>
      <c r="D37" s="4" t="e">
        <f>січень!D37+лютий!D37+березень!D37+квітень!D37+травень!D37+червень!D37+липень!#REF!+серпень!#REF!+вересень!#REF!+жовтень!D37+листопад!D37+грудень!D37</f>
        <v>#REF!</v>
      </c>
      <c r="E37" s="4" t="e">
        <f>січень!E37+лютий!E37+березень!E37+квітень!E37+травень!E37+червень!E37+липень!#REF!+серпень!#REF!+вересень!#REF!+жовтень!E37+листопад!E37+грудень!E37</f>
        <v>#REF!</v>
      </c>
      <c r="F37" s="4" t="e">
        <f>січень!F37+лютий!F37+березень!F37+квітень!F37+травень!F37+червень!F37+липень!#REF!+серпень!#REF!+вересень!#REF!+жовтень!F37+листопад!F37+грудень!F37</f>
        <v>#REF!</v>
      </c>
      <c r="G37" s="4" t="e">
        <f>січень!G37+лютий!G37+березень!G37+квітень!G37+травень!G37+червень!G37+липень!#REF!+серпень!#REF!+вересень!#REF!+жовтень!G37+листопад!G37+грудень!G37</f>
        <v>#REF!</v>
      </c>
      <c r="H37" s="4" t="e">
        <f>січень!H37+лютий!H37+березень!H37+квітень!H37+травень!H37+червень!H37+липень!#REF!+серпень!#REF!+вересень!#REF!+жовтень!H37+листопад!H37+грудень!H37</f>
        <v>#REF!</v>
      </c>
      <c r="I37" s="4" t="e">
        <f>січень!I37+лютий!I37+березень!I37+квітень!I37+травень!I37+червень!I37+липень!#REF!+серпень!#REF!+вересень!#REF!+жовтень!I37+листопад!I37+грудень!I37</f>
        <v>#REF!</v>
      </c>
      <c r="J37" s="4" t="e">
        <f>січень!J37+лютий!J37+березень!J37+квітень!J37+травень!J37+червень!J37+липень!#REF!+серпень!#REF!+вересень!#REF!+жовтень!J37+листопад!J37+грудень!J37</f>
        <v>#REF!</v>
      </c>
      <c r="K37" s="4" t="e">
        <f>січень!K37+лютий!K37+березень!K37+квітень!K37+травень!K37+червень!K37+липень!#REF!+серпень!#REF!+вересень!#REF!+жовтень!K37+листопад!K37+грудень!K37</f>
        <v>#REF!</v>
      </c>
      <c r="L37" s="4" t="e">
        <f>січень!L37+лютий!L37+березень!L37+квітень!L37+травень!L37+червень!L37+липень!#REF!+серпень!#REF!+вересень!#REF!+жовтень!L37+листопад!L37+грудень!L37</f>
        <v>#REF!</v>
      </c>
      <c r="M37" s="4" t="e">
        <f>січень!M37+лютий!M37+березень!M37+квітень!M37+травень!M37+червень!M37+липень!#REF!+серпень!#REF!+вересень!#REF!+жовтень!M37+листопад!M37+грудень!M37</f>
        <v>#REF!</v>
      </c>
      <c r="N37" s="4" t="e">
        <f>січень!N37+лютий!N37+березень!N37+квітень!N37+травень!N37+червень!N37+липень!#REF!+серпень!#REF!+вересень!#REF!+жовтень!N37+листопад!N37+грудень!N37</f>
        <v>#REF!</v>
      </c>
      <c r="O37" s="4" t="e">
        <f>січень!O37+лютий!O37+березень!O37+квітень!O37+травень!O37+червень!O37+липень!#REF!+серпень!#REF!+вересень!#REF!+жовтень!O37+листопад!O37+грудень!O37</f>
        <v>#REF!</v>
      </c>
      <c r="P37" s="4" t="e">
        <f>січень!P37+лютий!P37+березень!P37+квітень!P37+травень!P37+червень!P37+липень!#REF!+серпень!#REF!+вересень!#REF!+жовтень!P37+листопад!P37+грудень!P37</f>
        <v>#REF!</v>
      </c>
      <c r="Q37" s="4" t="e">
        <f>січень!Q37+лютий!Q37+березень!Q37+квітень!Q37+травень!Q37+червень!Q37+липень!#REF!+серпень!#REF!+вересень!#REF!+жовтень!Q37+листопад!Q37+грудень!Q37</f>
        <v>#REF!</v>
      </c>
      <c r="R37" s="4" t="e">
        <f>січень!R37+лютий!R37+березень!R37+квітень!R37+травень!R37+червень!R37+липень!#REF!+серпень!#REF!+вересень!#REF!+жовтень!R37+листопад!R37+грудень!R37</f>
        <v>#REF!</v>
      </c>
      <c r="S37" s="5" t="e">
        <f t="shared" si="4"/>
        <v>#REF!</v>
      </c>
      <c r="T37" s="4" t="e">
        <f>січень!T37+лютий!T37+березень!T37+квітень!T37+травень!T37+червень!T37+липень!#REF!+серпень!#REF!+вересень!#REF!+жовтень!T37+листопад!T37+грудень!T37</f>
        <v>#REF!</v>
      </c>
      <c r="U37" s="4" t="e">
        <f>січень!U37+лютий!U37+березень!U37+квітень!U37+травень!U37+червень!U37+липень!#REF!+серпень!#REF!+вересень!#REF!+жовтень!U37+листопад!U37+грудень!U37</f>
        <v>#REF!</v>
      </c>
      <c r="V37" s="4" t="e">
        <f>січень!V37+лютий!V37+березень!V37+квітень!V37+травень!V37+червень!V37+липень!#REF!+серпень!#REF!+вересень!#REF!+жовтень!V37+листопад!V37+грудень!V37</f>
        <v>#REF!</v>
      </c>
      <c r="W37" s="4" t="e">
        <f>січень!W37+лютий!W37+березень!W37+квітень!W37+травень!W37+червень!W37+липень!#REF!+серпень!#REF!+вересень!#REF!+жовтень!W37+листопад!W37+грудень!W37</f>
        <v>#REF!</v>
      </c>
      <c r="X37" s="5" t="e">
        <f t="shared" si="1"/>
        <v>#REF!</v>
      </c>
    </row>
    <row r="38" spans="1:24" ht="12.75">
      <c r="A38" s="12" t="s">
        <v>45</v>
      </c>
      <c r="B38" s="4" t="e">
        <f>січень!B38+лютий!B38+березень!B38+квітень!B38+травень!B38+червень!B38+липень!#REF!+серпень!#REF!+вересень!#REF!+жовтень!B38+листопад!B38+грудень!B38</f>
        <v>#REF!</v>
      </c>
      <c r="C38" s="4" t="e">
        <f>січень!C38+лютий!C38+березень!C38+квітень!C38+травень!C38+червень!C38+липень!#REF!+серпень!#REF!+вересень!#REF!+жовтень!C38+листопад!C38+грудень!C38</f>
        <v>#REF!</v>
      </c>
      <c r="D38" s="4" t="e">
        <f>січень!D38+лютий!D38+березень!D38+квітень!D38+травень!D38+червень!D38+липень!#REF!+серпень!#REF!+вересень!#REF!+жовтень!D38+листопад!D38+грудень!D38</f>
        <v>#REF!</v>
      </c>
      <c r="E38" s="4" t="e">
        <f>січень!E38+лютий!E38+березень!E38+квітень!E38+травень!E38+червень!E38+липень!#REF!+серпень!#REF!+вересень!#REF!+жовтень!E38+листопад!E38+грудень!E38</f>
        <v>#REF!</v>
      </c>
      <c r="F38" s="4" t="e">
        <f>січень!F38+лютий!F38+березень!F38+квітень!F38+травень!F38+червень!F38+липень!#REF!+серпень!#REF!+вересень!#REF!+жовтень!F38+листопад!F38+грудень!F38</f>
        <v>#REF!</v>
      </c>
      <c r="G38" s="4" t="e">
        <f>січень!G38+лютий!G38+березень!G38+квітень!G38+травень!G38+червень!G38+липень!#REF!+серпень!#REF!+вересень!#REF!+жовтень!G38+листопад!G38+грудень!G38</f>
        <v>#REF!</v>
      </c>
      <c r="H38" s="4" t="e">
        <f>січень!H38+лютий!H38+березень!H38+квітень!H38+травень!H38+червень!H38+липень!#REF!+серпень!#REF!+вересень!#REF!+жовтень!H38+листопад!H38+грудень!H38</f>
        <v>#REF!</v>
      </c>
      <c r="I38" s="4" t="e">
        <f>січень!I38+лютий!I38+березень!I38+квітень!I38+травень!I38+червень!I38+липень!#REF!+серпень!#REF!+вересень!#REF!+жовтень!I38+листопад!I38+грудень!I38</f>
        <v>#REF!</v>
      </c>
      <c r="J38" s="4" t="e">
        <f>січень!J38+лютий!J38+березень!J38+квітень!J38+травень!J38+червень!J38+липень!#REF!+серпень!#REF!+вересень!#REF!+жовтень!J38+листопад!J38+грудень!J38</f>
        <v>#REF!</v>
      </c>
      <c r="K38" s="4" t="e">
        <f>січень!K38+лютий!K38+березень!K38+квітень!K38+травень!K38+червень!K38+липень!#REF!+серпень!#REF!+вересень!#REF!+жовтень!K38+листопад!K38+грудень!K38</f>
        <v>#REF!</v>
      </c>
      <c r="L38" s="4" t="e">
        <f>січень!L38+лютий!L38+березень!L38+квітень!L38+травень!L38+червень!L38+липень!#REF!+серпень!#REF!+вересень!#REF!+жовтень!L38+листопад!L38+грудень!L38</f>
        <v>#REF!</v>
      </c>
      <c r="M38" s="4" t="e">
        <f>січень!M38+лютий!M38+березень!M38+квітень!M38+травень!M38+червень!M38+липень!#REF!+серпень!#REF!+вересень!#REF!+жовтень!M38+листопад!M38+грудень!M38</f>
        <v>#REF!</v>
      </c>
      <c r="N38" s="4" t="e">
        <f>січень!N38+лютий!N38+березень!N38+квітень!N38+травень!N38+червень!N38+липень!#REF!+серпень!#REF!+вересень!#REF!+жовтень!N38+листопад!N38+грудень!N38</f>
        <v>#REF!</v>
      </c>
      <c r="O38" s="4" t="e">
        <f>січень!O38+лютий!O38+березень!O38+квітень!O38+травень!O38+червень!O38+липень!#REF!+серпень!#REF!+вересень!#REF!+жовтень!O38+листопад!O38+грудень!O38</f>
        <v>#REF!</v>
      </c>
      <c r="P38" s="4" t="e">
        <f>січень!P38+лютий!P38+березень!P38+квітень!P38+травень!P38+червень!P38+липень!#REF!+серпень!#REF!+вересень!#REF!+жовтень!P38+листопад!P38+грудень!P38</f>
        <v>#REF!</v>
      </c>
      <c r="Q38" s="4" t="e">
        <f>січень!Q38+лютий!Q38+березень!Q38+квітень!Q38+травень!Q38+червень!Q38+липень!#REF!+серпень!#REF!+вересень!#REF!+жовтень!Q38+листопад!Q38+грудень!Q38</f>
        <v>#REF!</v>
      </c>
      <c r="R38" s="4" t="e">
        <f>січень!R38+лютий!R38+березень!R38+квітень!R38+травень!R38+червень!R38+липень!#REF!+серпень!#REF!+вересень!#REF!+жовтень!R38+листопад!R38+грудень!R38</f>
        <v>#REF!</v>
      </c>
      <c r="S38" s="5" t="e">
        <f t="shared" si="4"/>
        <v>#REF!</v>
      </c>
      <c r="T38" s="4" t="e">
        <f>січень!T38+лютий!T38+березень!T38+квітень!T38+травень!T38+червень!T38+липень!#REF!+серпень!#REF!+вересень!#REF!+жовтень!T38+листопад!T38+грудень!T38</f>
        <v>#REF!</v>
      </c>
      <c r="U38" s="4" t="e">
        <f>січень!U38+лютий!U38+березень!U38+квітень!U38+травень!U38+червень!U38+липень!#REF!+серпень!#REF!+вересень!#REF!+жовтень!U38+листопад!U38+грудень!U38</f>
        <v>#REF!</v>
      </c>
      <c r="V38" s="4" t="e">
        <f>січень!V38+лютий!V38+березень!V38+квітень!V38+травень!V38+червень!V38+липень!#REF!+серпень!#REF!+вересень!#REF!+жовтень!V38+листопад!V38+грудень!V38</f>
        <v>#REF!</v>
      </c>
      <c r="W38" s="4" t="e">
        <f>січень!W38+лютий!W38+березень!W38+квітень!W38+травень!W38+червень!W38+липень!#REF!+серпень!#REF!+вересень!#REF!+жовтень!W38+листопад!W38+грудень!W38</f>
        <v>#REF!</v>
      </c>
      <c r="X38" s="5" t="e">
        <f t="shared" si="1"/>
        <v>#REF!</v>
      </c>
    </row>
    <row r="39" spans="1:24" ht="12.75">
      <c r="A39" s="30" t="s">
        <v>46</v>
      </c>
      <c r="B39" s="4" t="e">
        <f>січень!B39+лютий!B39+березень!B39+квітень!B39+травень!B39+червень!B39+липень!#REF!+серпень!#REF!+вересень!#REF!+жовтень!B39+листопад!B39+грудень!B39</f>
        <v>#REF!</v>
      </c>
      <c r="C39" s="4" t="e">
        <f>січень!C39+лютий!C39+березень!C39+квітень!C39+травень!C39+червень!C39+липень!#REF!+серпень!#REF!+вересень!#REF!+жовтень!C39+листопад!C39+грудень!C39</f>
        <v>#REF!</v>
      </c>
      <c r="D39" s="4" t="e">
        <f>січень!D39+лютий!D39+березень!D39+квітень!D39+травень!D39+червень!D39+липень!#REF!+серпень!#REF!+вересень!#REF!+жовтень!D39+листопад!D39+грудень!D39</f>
        <v>#REF!</v>
      </c>
      <c r="E39" s="4" t="e">
        <f>січень!E39+лютий!E39+березень!E39+квітень!E39+травень!E39+червень!E39+липень!#REF!+серпень!#REF!+вересень!#REF!+жовтень!E39+листопад!E39+грудень!E39</f>
        <v>#REF!</v>
      </c>
      <c r="F39" s="4" t="e">
        <f>січень!F39+лютий!F39+березень!F39+квітень!F39+травень!F39+червень!F39+липень!#REF!+серпень!#REF!+вересень!#REF!+жовтень!F39+листопад!F39+грудень!F39</f>
        <v>#REF!</v>
      </c>
      <c r="G39" s="4" t="e">
        <f>січень!G39+лютий!G39+березень!G39+квітень!G39+травень!G39+червень!G39+липень!#REF!+серпень!#REF!+вересень!#REF!+жовтень!G39+листопад!G39+грудень!G39</f>
        <v>#REF!</v>
      </c>
      <c r="H39" s="4" t="e">
        <f>січень!H39+лютий!H39+березень!H39+квітень!H39+травень!H39+червень!H39+липень!#REF!+серпень!#REF!+вересень!#REF!+жовтень!H39+листопад!H39+грудень!H39</f>
        <v>#REF!</v>
      </c>
      <c r="I39" s="4" t="e">
        <f>січень!I39+лютий!I39+березень!I39+квітень!I39+травень!I39+червень!I39+липень!#REF!+серпень!#REF!+вересень!#REF!+жовтень!I39+листопад!I39+грудень!I39</f>
        <v>#REF!</v>
      </c>
      <c r="J39" s="4" t="e">
        <f>січень!J39+лютий!J39+березень!J39+квітень!J39+травень!J39+червень!J39+липень!#REF!+серпень!#REF!+вересень!#REF!+жовтень!J39+листопад!J39+грудень!J39</f>
        <v>#REF!</v>
      </c>
      <c r="K39" s="4" t="e">
        <f>січень!K39+лютий!K39+березень!K39+квітень!K39+травень!K39+червень!K39+липень!#REF!+серпень!#REF!+вересень!#REF!+жовтень!K39+листопад!K39+грудень!K39</f>
        <v>#REF!</v>
      </c>
      <c r="L39" s="4" t="e">
        <f>січень!L39+лютий!L39+березень!L39+квітень!L39+травень!L39+червень!L39+липень!#REF!+серпень!#REF!+вересень!#REF!+жовтень!L39+листопад!L39+грудень!L39</f>
        <v>#REF!</v>
      </c>
      <c r="M39" s="4" t="e">
        <f>січень!M39+лютий!M39+березень!M39+квітень!M39+травень!M39+червень!M39+липень!#REF!+серпень!#REF!+вересень!#REF!+жовтень!M39+листопад!M39+грудень!M39</f>
        <v>#REF!</v>
      </c>
      <c r="N39" s="4" t="e">
        <f>січень!N39+лютий!N39+березень!N39+квітень!N39+травень!N39+червень!N39+липень!#REF!+серпень!#REF!+вересень!#REF!+жовтень!N39+листопад!N39+грудень!N39</f>
        <v>#REF!</v>
      </c>
      <c r="O39" s="4" t="e">
        <f>січень!O39+лютий!O39+березень!O39+квітень!O39+травень!O39+червень!O39+липень!#REF!+серпень!#REF!+вересень!#REF!+жовтень!O39+листопад!O39+грудень!O39</f>
        <v>#REF!</v>
      </c>
      <c r="P39" s="4" t="e">
        <f>січень!P39+лютий!P39+березень!P39+квітень!P39+травень!P39+червень!P39+липень!#REF!+серпень!#REF!+вересень!#REF!+жовтень!P39+листопад!P39+грудень!P39</f>
        <v>#REF!</v>
      </c>
      <c r="Q39" s="4" t="e">
        <f>січень!Q39+лютий!Q39+березень!Q39+квітень!Q39+травень!Q39+червень!Q39+липень!#REF!+серпень!#REF!+вересень!#REF!+жовтень!Q39+листопад!Q39+грудень!Q39</f>
        <v>#REF!</v>
      </c>
      <c r="R39" s="4" t="e">
        <f>січень!R39+лютий!R39+березень!R39+квітень!R39+травень!R39+червень!R39+липень!#REF!+серпень!#REF!+вересень!#REF!+жовтень!R39+листопад!R39+грудень!R39</f>
        <v>#REF!</v>
      </c>
      <c r="S39" s="5" t="e">
        <f t="shared" si="4"/>
        <v>#REF!</v>
      </c>
      <c r="T39" s="4" t="e">
        <f>січень!T39+лютий!T39+березень!T39+квітень!T39+травень!T39+червень!T39+липень!#REF!+серпень!#REF!+вересень!#REF!+жовтень!T39+листопад!T39+грудень!T39</f>
        <v>#REF!</v>
      </c>
      <c r="U39" s="4" t="e">
        <f>січень!U39+лютий!U39+березень!U39+квітень!U39+травень!U39+червень!U39+липень!#REF!+серпень!#REF!+вересень!#REF!+жовтень!U39+листопад!U39+грудень!U39</f>
        <v>#REF!</v>
      </c>
      <c r="V39" s="4" t="e">
        <f>січень!V39+лютий!V39+березень!V39+квітень!V39+травень!V39+червень!V39+липень!#REF!+серпень!#REF!+вересень!#REF!+жовтень!V39+листопад!V39+грудень!V39</f>
        <v>#REF!</v>
      </c>
      <c r="W39" s="4" t="e">
        <f>січень!W39+лютий!W39+березень!W39+квітень!W39+травень!W39+червень!W39+липень!#REF!+серпень!#REF!+вересень!#REF!+жовтень!W39+листопад!W39+грудень!W39</f>
        <v>#REF!</v>
      </c>
      <c r="X39" s="5" t="e">
        <f t="shared" si="1"/>
        <v>#REF!</v>
      </c>
    </row>
    <row r="40" spans="1:24" ht="12.75">
      <c r="A40" s="30" t="s">
        <v>47</v>
      </c>
      <c r="B40" s="4" t="e">
        <f>січень!B40+лютий!B40+березень!B40+квітень!B40+травень!B40+червень!B40+липень!#REF!+серпень!#REF!+вересень!#REF!+жовтень!B40+листопад!B40+грудень!B40</f>
        <v>#REF!</v>
      </c>
      <c r="C40" s="4" t="e">
        <f>січень!C40+лютий!C40+березень!C40+квітень!C40+травень!C40+червень!C40+липень!#REF!+серпень!#REF!+вересень!#REF!+жовтень!C40+листопад!C40+грудень!C40</f>
        <v>#REF!</v>
      </c>
      <c r="D40" s="4" t="e">
        <f>січень!D40+лютий!D40+березень!D40+квітень!D40+травень!D40+червень!D40+липень!#REF!+серпень!#REF!+вересень!#REF!+жовтень!D40+листопад!D40+грудень!D40</f>
        <v>#REF!</v>
      </c>
      <c r="E40" s="4" t="e">
        <f>січень!E40+лютий!E40+березень!E40+квітень!E40+травень!E40+червень!E40+липень!#REF!+серпень!#REF!+вересень!#REF!+жовтень!E40+листопад!E40+грудень!E40</f>
        <v>#REF!</v>
      </c>
      <c r="F40" s="4" t="e">
        <f>січень!F40+лютий!F40+березень!F40+квітень!F40+травень!F40+червень!F40+липень!#REF!+серпень!#REF!+вересень!#REF!+жовтень!F40+листопад!F40+грудень!F40</f>
        <v>#REF!</v>
      </c>
      <c r="G40" s="4" t="e">
        <f>січень!G40+лютий!G40+березень!G40+квітень!G40+травень!G40+червень!G40+липень!#REF!+серпень!#REF!+вересень!#REF!+жовтень!G40+листопад!G40+грудень!G40</f>
        <v>#REF!</v>
      </c>
      <c r="H40" s="4" t="e">
        <f>січень!H40+лютий!H40+березень!H40+квітень!H40+травень!H40+червень!H40+липень!#REF!+серпень!#REF!+вересень!#REF!+жовтень!H40+листопад!H40+грудень!H40</f>
        <v>#REF!</v>
      </c>
      <c r="I40" s="4" t="e">
        <f>січень!I40+лютий!I40+березень!I40+квітень!I40+травень!I40+червень!I40+липень!#REF!+серпень!#REF!+вересень!#REF!+жовтень!I40+листопад!I40+грудень!I40</f>
        <v>#REF!</v>
      </c>
      <c r="J40" s="4" t="e">
        <f>січень!J40+лютий!J40+березень!J40+квітень!J40+травень!J40+червень!J40+липень!#REF!+серпень!#REF!+вересень!#REF!+жовтень!J40+листопад!J40+грудень!J40</f>
        <v>#REF!</v>
      </c>
      <c r="K40" s="4" t="e">
        <f>січень!K40+лютий!K40+березень!K40+квітень!K40+травень!K40+червень!K40+липень!#REF!+серпень!#REF!+вересень!#REF!+жовтень!K40+листопад!K40+грудень!K40</f>
        <v>#REF!</v>
      </c>
      <c r="L40" s="4" t="e">
        <f>січень!L40+лютий!L40+березень!L40+квітень!L40+травень!L40+червень!L40+липень!#REF!+серпень!#REF!+вересень!#REF!+жовтень!L40+листопад!L40+грудень!L40</f>
        <v>#REF!</v>
      </c>
      <c r="M40" s="4" t="e">
        <f>січень!M40+лютий!M40+березень!M40+квітень!M40+травень!M40+червень!M40+липень!#REF!+серпень!#REF!+вересень!#REF!+жовтень!M40+листопад!M40+грудень!M40</f>
        <v>#REF!</v>
      </c>
      <c r="N40" s="4" t="e">
        <f>січень!N40+лютий!N40+березень!N40+квітень!N40+травень!N40+червень!N40+липень!#REF!+серпень!#REF!+вересень!#REF!+жовтень!N40+листопад!N40+грудень!N40</f>
        <v>#REF!</v>
      </c>
      <c r="O40" s="4" t="e">
        <f>січень!O40+лютий!O40+березень!O40+квітень!O40+травень!O40+червень!O40+липень!#REF!+серпень!#REF!+вересень!#REF!+жовтень!O40+листопад!O40+грудень!O40</f>
        <v>#REF!</v>
      </c>
      <c r="P40" s="4" t="e">
        <f>січень!P40+лютий!P40+березень!P40+квітень!P40+травень!P40+червень!P40+липень!#REF!+серпень!#REF!+вересень!#REF!+жовтень!P40+листопад!P40+грудень!P40</f>
        <v>#REF!</v>
      </c>
      <c r="Q40" s="4" t="e">
        <f>січень!Q40+лютий!Q40+березень!Q40+квітень!Q40+травень!Q40+червень!Q40+липень!#REF!+серпень!#REF!+вересень!#REF!+жовтень!Q40+листопад!Q40+грудень!Q40</f>
        <v>#REF!</v>
      </c>
      <c r="R40" s="4" t="e">
        <f>січень!R40+лютий!R40+березень!R40+квітень!R40+травень!R40+червень!R40+липень!#REF!+серпень!#REF!+вересень!#REF!+жовтень!R40+листопад!R40+грудень!R40</f>
        <v>#REF!</v>
      </c>
      <c r="S40" s="5" t="e">
        <f t="shared" si="4"/>
        <v>#REF!</v>
      </c>
      <c r="T40" s="4" t="e">
        <f>січень!T40+лютий!T40+березень!T40+квітень!T40+травень!T40+червень!T40+липень!#REF!+серпень!#REF!+вересень!#REF!+жовтень!T40+листопад!T40+грудень!T40</f>
        <v>#REF!</v>
      </c>
      <c r="U40" s="4" t="e">
        <f>січень!U40+лютий!U40+березень!U40+квітень!U40+травень!U40+червень!U40+липень!#REF!+серпень!#REF!+вересень!#REF!+жовтень!U40+листопад!U40+грудень!U40</f>
        <v>#REF!</v>
      </c>
      <c r="V40" s="4" t="e">
        <f>січень!V40+лютий!V40+березень!V40+квітень!V40+травень!V40+червень!V40+липень!#REF!+серпень!#REF!+вересень!#REF!+жовтень!V40+листопад!V40+грудень!V40</f>
        <v>#REF!</v>
      </c>
      <c r="W40" s="4" t="e">
        <f>січень!W40+лютий!W40+березень!W40+квітень!W40+травень!W40+червень!W40+липень!#REF!+серпень!#REF!+вересень!#REF!+жовтень!W40+листопад!W40+грудень!W40</f>
        <v>#REF!</v>
      </c>
      <c r="X40" s="5" t="e">
        <f t="shared" si="1"/>
        <v>#REF!</v>
      </c>
    </row>
    <row r="41" spans="1:24" ht="12.75">
      <c r="A41" s="30" t="s">
        <v>48</v>
      </c>
      <c r="B41" s="4" t="e">
        <f>січень!B41+лютий!B41+березень!B41+квітень!B41+травень!B41+червень!B41+липень!#REF!+серпень!#REF!+вересень!#REF!+жовтень!B41+листопад!B41+грудень!B41</f>
        <v>#REF!</v>
      </c>
      <c r="C41" s="4" t="e">
        <f>січень!C41+лютий!C41+березень!C41+квітень!C41+травень!C41+червень!C41+липень!#REF!+серпень!#REF!+вересень!#REF!+жовтень!C41+листопад!C41+грудень!C41</f>
        <v>#REF!</v>
      </c>
      <c r="D41" s="4" t="e">
        <f>січень!D41+лютий!D41+березень!D41+квітень!D41+травень!D41+червень!D41+липень!#REF!+серпень!#REF!+вересень!#REF!+жовтень!D41+листопад!D41+грудень!D41</f>
        <v>#REF!</v>
      </c>
      <c r="E41" s="4" t="e">
        <f>січень!E41+лютий!E41+березень!E41+квітень!E41+травень!E41+червень!E41+липень!#REF!+серпень!#REF!+вересень!#REF!+жовтень!E41+листопад!E41+грудень!E41</f>
        <v>#REF!</v>
      </c>
      <c r="F41" s="4" t="e">
        <f>січень!F41+лютий!F41+березень!F41+квітень!F41+травень!F41+червень!F41+липень!#REF!+серпень!#REF!+вересень!#REF!+жовтень!F41+листопад!F41+грудень!F41</f>
        <v>#REF!</v>
      </c>
      <c r="G41" s="4" t="e">
        <f>січень!G41+лютий!G41+березень!G41+квітень!G41+травень!G41+червень!G41+липень!#REF!+серпень!#REF!+вересень!#REF!+жовтень!G41+листопад!G41+грудень!G41</f>
        <v>#REF!</v>
      </c>
      <c r="H41" s="4" t="e">
        <f>січень!H41+лютий!H41+березень!H41+квітень!H41+травень!H41+червень!H41+липень!#REF!+серпень!#REF!+вересень!#REF!+жовтень!H41+листопад!H41+грудень!H41</f>
        <v>#REF!</v>
      </c>
      <c r="I41" s="4" t="e">
        <f>січень!I41+лютий!I41+березень!I41+квітень!I41+травень!I41+червень!I41+липень!#REF!+серпень!#REF!+вересень!#REF!+жовтень!I41+листопад!I41+грудень!I41</f>
        <v>#REF!</v>
      </c>
      <c r="J41" s="4" t="e">
        <f>січень!J41+лютий!J41+березень!J41+квітень!J41+травень!J41+червень!J41+липень!#REF!+серпень!#REF!+вересень!#REF!+жовтень!J41+листопад!J41+грудень!J41</f>
        <v>#REF!</v>
      </c>
      <c r="K41" s="4" t="e">
        <f>січень!K41+лютий!K41+березень!K41+квітень!K41+травень!K41+червень!K41+липень!#REF!+серпень!#REF!+вересень!#REF!+жовтень!K41+листопад!K41+грудень!K41</f>
        <v>#REF!</v>
      </c>
      <c r="L41" s="4" t="e">
        <f>січень!L41+лютий!L41+березень!L41+квітень!L41+травень!L41+червень!L41+липень!#REF!+серпень!#REF!+вересень!#REF!+жовтень!L41+листопад!L41+грудень!L41</f>
        <v>#REF!</v>
      </c>
      <c r="M41" s="4" t="e">
        <f>січень!M41+лютий!M41+березень!M41+квітень!M41+травень!M41+червень!M41+липень!#REF!+серпень!#REF!+вересень!#REF!+жовтень!M41+листопад!M41+грудень!M41</f>
        <v>#REF!</v>
      </c>
      <c r="N41" s="4" t="e">
        <f>січень!N41+лютий!N41+березень!N41+квітень!N41+травень!N41+червень!N41+липень!#REF!+серпень!#REF!+вересень!#REF!+жовтень!N41+листопад!N41+грудень!N41</f>
        <v>#REF!</v>
      </c>
      <c r="O41" s="4" t="e">
        <f>січень!O41+лютий!O41+березень!O41+квітень!O41+травень!O41+червень!O41+липень!#REF!+серпень!#REF!+вересень!#REF!+жовтень!O41+листопад!O41+грудень!O41</f>
        <v>#REF!</v>
      </c>
      <c r="P41" s="4" t="e">
        <f>січень!P41+лютий!P41+березень!P41+квітень!P41+травень!P41+червень!P41+липень!#REF!+серпень!#REF!+вересень!#REF!+жовтень!P41+листопад!P41+грудень!P41</f>
        <v>#REF!</v>
      </c>
      <c r="Q41" s="4" t="e">
        <f>січень!Q41+лютий!Q41+березень!Q41+квітень!Q41+травень!Q41+червень!Q41+липень!#REF!+серпень!#REF!+вересень!#REF!+жовтень!Q41+листопад!Q41+грудень!Q41</f>
        <v>#REF!</v>
      </c>
      <c r="R41" s="4" t="e">
        <f>січень!R41+лютий!R41+березень!R41+квітень!R41+травень!R41+червень!R41+липень!#REF!+серпень!#REF!+вересень!#REF!+жовтень!R41+листопад!R41+грудень!R41</f>
        <v>#REF!</v>
      </c>
      <c r="S41" s="5" t="e">
        <f t="shared" si="4"/>
        <v>#REF!</v>
      </c>
      <c r="T41" s="4" t="e">
        <f>січень!T41+лютий!T41+березень!T41+квітень!T41+травень!T41+червень!T41+липень!#REF!+серпень!#REF!+вересень!#REF!+жовтень!T41+листопад!T41+грудень!T41</f>
        <v>#REF!</v>
      </c>
      <c r="U41" s="4" t="e">
        <f>січень!U41+лютий!U41+березень!U41+квітень!U41+травень!U41+червень!U41+липень!#REF!+серпень!#REF!+вересень!#REF!+жовтень!U41+листопад!U41+грудень!U41</f>
        <v>#REF!</v>
      </c>
      <c r="V41" s="4" t="e">
        <f>січень!V41+лютий!V41+березень!V41+квітень!V41+травень!V41+червень!V41+липень!#REF!+серпень!#REF!+вересень!#REF!+жовтень!V41+листопад!V41+грудень!V41</f>
        <v>#REF!</v>
      </c>
      <c r="W41" s="4" t="e">
        <f>січень!W41+лютий!W41+березень!W41+квітень!W41+травень!W41+червень!W41+липень!#REF!+серпень!#REF!+вересень!#REF!+жовтень!W41+листопад!W41+грудень!W41</f>
        <v>#REF!</v>
      </c>
      <c r="X41" s="5" t="e">
        <f t="shared" si="1"/>
        <v>#REF!</v>
      </c>
    </row>
    <row r="42" spans="1:24" ht="12.75">
      <c r="A42" s="30" t="s">
        <v>49</v>
      </c>
      <c r="B42" s="4" t="e">
        <f>січень!B42+лютий!B42+березень!B42+квітень!B42+травень!B42+червень!B42+липень!#REF!+серпень!#REF!+вересень!#REF!+жовтень!B42+листопад!B42+грудень!B42</f>
        <v>#REF!</v>
      </c>
      <c r="C42" s="4" t="e">
        <f>січень!C42+лютий!C42+березень!C42+квітень!C42+травень!C42+червень!C42+липень!#REF!+серпень!#REF!+вересень!#REF!+жовтень!C42+листопад!C42+грудень!C42</f>
        <v>#REF!</v>
      </c>
      <c r="D42" s="4" t="e">
        <f>січень!D42+лютий!D42+березень!D42+квітень!D42+травень!D42+червень!D42+липень!#REF!+серпень!#REF!+вересень!#REF!+жовтень!D42+листопад!D42+грудень!D42</f>
        <v>#REF!</v>
      </c>
      <c r="E42" s="4" t="e">
        <f>січень!E42+лютий!E42+березень!E42+квітень!E42+травень!E42+червень!E42+липень!#REF!+серпень!#REF!+вересень!#REF!+жовтень!E42+листопад!E42+грудень!E42</f>
        <v>#REF!</v>
      </c>
      <c r="F42" s="4" t="e">
        <f>січень!F42+лютий!F42+березень!F42+квітень!F42+травень!F42+червень!F42+липень!#REF!+серпень!#REF!+вересень!#REF!+жовтень!F42+листопад!F42+грудень!F42</f>
        <v>#REF!</v>
      </c>
      <c r="G42" s="4" t="e">
        <f>січень!G42+лютий!G42+березень!G42+квітень!G42+травень!G42+червень!G42+липень!#REF!+серпень!#REF!+вересень!#REF!+жовтень!G42+листопад!G42+грудень!G42</f>
        <v>#REF!</v>
      </c>
      <c r="H42" s="4" t="e">
        <f>січень!H42+лютий!H42+березень!H42+квітень!H42+травень!H42+червень!H42+липень!#REF!+серпень!#REF!+вересень!#REF!+жовтень!H42+листопад!H42+грудень!H42</f>
        <v>#REF!</v>
      </c>
      <c r="I42" s="4" t="e">
        <f>січень!I42+лютий!I42+березень!I42+квітень!I42+травень!I42+червень!I42+липень!#REF!+серпень!#REF!+вересень!#REF!+жовтень!I42+листопад!I42+грудень!I42</f>
        <v>#REF!</v>
      </c>
      <c r="J42" s="4" t="e">
        <f>січень!J42+лютий!J42+березень!J42+квітень!J42+травень!J42+червень!J42+липень!#REF!+серпень!#REF!+вересень!#REF!+жовтень!J42+листопад!J42+грудень!J42</f>
        <v>#REF!</v>
      </c>
      <c r="K42" s="4" t="e">
        <f>січень!K42+лютий!K42+березень!K42+квітень!K42+травень!K42+червень!K42+липень!#REF!+серпень!#REF!+вересень!#REF!+жовтень!K42+листопад!K42+грудень!K42</f>
        <v>#REF!</v>
      </c>
      <c r="L42" s="4" t="e">
        <f>січень!L42+лютий!L42+березень!L42+квітень!L42+травень!L42+червень!L42+липень!#REF!+серпень!#REF!+вересень!#REF!+жовтень!L42+листопад!L42+грудень!L42</f>
        <v>#REF!</v>
      </c>
      <c r="M42" s="4" t="e">
        <f>січень!M42+лютий!M42+березень!M42+квітень!M42+травень!M42+червень!M42+липень!#REF!+серпень!#REF!+вересень!#REF!+жовтень!M42+листопад!M42+грудень!M42</f>
        <v>#REF!</v>
      </c>
      <c r="N42" s="4" t="e">
        <f>січень!N42+лютий!N42+березень!N42+квітень!N42+травень!N42+червень!N42+липень!#REF!+серпень!#REF!+вересень!#REF!+жовтень!N42+листопад!N42+грудень!N42</f>
        <v>#REF!</v>
      </c>
      <c r="O42" s="4" t="e">
        <f>січень!O42+лютий!O42+березень!O42+квітень!O42+травень!O42+червень!O42+липень!#REF!+серпень!#REF!+вересень!#REF!+жовтень!O42+листопад!O42+грудень!O42</f>
        <v>#REF!</v>
      </c>
      <c r="P42" s="4" t="e">
        <f>січень!P42+лютий!P42+березень!P42+квітень!P42+травень!P42+червень!P42+липень!#REF!+серпень!#REF!+вересень!#REF!+жовтень!P42+листопад!P42+грудень!P42</f>
        <v>#REF!</v>
      </c>
      <c r="Q42" s="4" t="e">
        <f>січень!Q42+лютий!Q42+березень!Q42+квітень!Q42+травень!Q42+червень!Q42+липень!#REF!+серпень!#REF!+вересень!#REF!+жовтень!Q42+листопад!Q42+грудень!Q42</f>
        <v>#REF!</v>
      </c>
      <c r="R42" s="4" t="e">
        <f>січень!R42+лютий!R42+березень!R42+квітень!R42+травень!R42+червень!R42+липень!#REF!+серпень!#REF!+вересень!#REF!+жовтень!R42+листопад!R42+грудень!R42</f>
        <v>#REF!</v>
      </c>
      <c r="S42" s="5" t="e">
        <f t="shared" si="4"/>
        <v>#REF!</v>
      </c>
      <c r="T42" s="4" t="e">
        <f>січень!T42+лютий!T42+березень!T42+квітень!T42+травень!T42+червень!T42+липень!#REF!+серпень!#REF!+вересень!#REF!+жовтень!T42+листопад!T42+грудень!T42</f>
        <v>#REF!</v>
      </c>
      <c r="U42" s="4" t="e">
        <f>січень!U42+лютий!U42+березень!U42+квітень!U42+травень!U42+червень!U42+липень!#REF!+серпень!#REF!+вересень!#REF!+жовтень!U42+листопад!U42+грудень!U42</f>
        <v>#REF!</v>
      </c>
      <c r="V42" s="4" t="e">
        <f>січень!V42+лютий!V42+березень!V42+квітень!V42+травень!V42+червень!V42+липень!#REF!+серпень!#REF!+вересень!#REF!+жовтень!V42+листопад!V42+грудень!V42</f>
        <v>#REF!</v>
      </c>
      <c r="W42" s="4" t="e">
        <f>січень!W42+лютий!W42+березень!W42+квітень!W42+травень!W42+червень!W42+липень!#REF!+серпень!#REF!+вересень!#REF!+жовтень!W42+листопад!W42+грудень!W42</f>
        <v>#REF!</v>
      </c>
      <c r="X42" s="5" t="e">
        <f t="shared" si="1"/>
        <v>#REF!</v>
      </c>
    </row>
    <row r="43" spans="1:24" ht="12.75">
      <c r="A43" s="30" t="s">
        <v>50</v>
      </c>
      <c r="B43" s="4" t="e">
        <f>січень!B43+лютий!B43+березень!B43+квітень!B43+травень!B43+червень!B43+липень!#REF!+серпень!#REF!+вересень!#REF!+жовтень!B43+листопад!B43+грудень!B43</f>
        <v>#REF!</v>
      </c>
      <c r="C43" s="4" t="e">
        <f>січень!C43+лютий!C43+березень!C43+квітень!C43+травень!C43+червень!C43+липень!#REF!+серпень!#REF!+вересень!#REF!+жовтень!C43+листопад!C43+грудень!C43</f>
        <v>#REF!</v>
      </c>
      <c r="D43" s="4" t="e">
        <f>січень!D43+лютий!D43+березень!D43+квітень!D43+травень!D43+червень!D43+липень!#REF!+серпень!#REF!+вересень!#REF!+жовтень!D43+листопад!D43+грудень!D43</f>
        <v>#REF!</v>
      </c>
      <c r="E43" s="4" t="e">
        <f>січень!E43+лютий!E43+березень!E43+квітень!E43+травень!E43+червень!E43+липень!#REF!+серпень!#REF!+вересень!#REF!+жовтень!E43+листопад!E43+грудень!E43</f>
        <v>#REF!</v>
      </c>
      <c r="F43" s="4" t="e">
        <f>січень!F43+лютий!F43+березень!F43+квітень!F43+травень!F43+червень!F43+липень!#REF!+серпень!#REF!+вересень!#REF!+жовтень!F43+листопад!F43+грудень!F43</f>
        <v>#REF!</v>
      </c>
      <c r="G43" s="4" t="e">
        <f>січень!G43+лютий!G43+березень!G43+квітень!G43+травень!G43+червень!G43+липень!#REF!+серпень!#REF!+вересень!#REF!+жовтень!G43+листопад!G43+грудень!G43</f>
        <v>#REF!</v>
      </c>
      <c r="H43" s="4" t="e">
        <f>січень!H43+лютий!H43+березень!H43+квітень!H43+травень!H43+червень!H43+липень!#REF!+серпень!#REF!+вересень!#REF!+жовтень!H43+листопад!H43+грудень!H43</f>
        <v>#REF!</v>
      </c>
      <c r="I43" s="4" t="e">
        <f>січень!I43+лютий!I43+березень!I43+квітень!I43+травень!I43+червень!I43+липень!#REF!+серпень!#REF!+вересень!#REF!+жовтень!I43+листопад!I43+грудень!I43</f>
        <v>#REF!</v>
      </c>
      <c r="J43" s="4" t="e">
        <f>січень!J43+лютий!J43+березень!J43+квітень!J43+травень!J43+червень!J43+липень!#REF!+серпень!#REF!+вересень!#REF!+жовтень!J43+листопад!J43+грудень!J43</f>
        <v>#REF!</v>
      </c>
      <c r="K43" s="4" t="e">
        <f>січень!K43+лютий!K43+березень!K43+квітень!K43+травень!K43+червень!K43+липень!#REF!+серпень!#REF!+вересень!#REF!+жовтень!K43+листопад!K43+грудень!K43</f>
        <v>#REF!</v>
      </c>
      <c r="L43" s="4" t="e">
        <f>січень!L43+лютий!L43+березень!L43+квітень!L43+травень!L43+червень!L43+липень!#REF!+серпень!#REF!+вересень!#REF!+жовтень!L43+листопад!L43+грудень!L43</f>
        <v>#REF!</v>
      </c>
      <c r="M43" s="4" t="e">
        <f>січень!M43+лютий!M43+березень!M43+квітень!M43+травень!M43+червень!M43+липень!#REF!+серпень!#REF!+вересень!#REF!+жовтень!M43+листопад!M43+грудень!M43</f>
        <v>#REF!</v>
      </c>
      <c r="N43" s="4" t="e">
        <f>січень!N43+лютий!N43+березень!N43+квітень!N43+травень!N43+червень!N43+липень!#REF!+серпень!#REF!+вересень!#REF!+жовтень!N43+листопад!N43+грудень!N43</f>
        <v>#REF!</v>
      </c>
      <c r="O43" s="4" t="e">
        <f>січень!O43+лютий!O43+березень!O43+квітень!O43+травень!O43+червень!O43+липень!#REF!+серпень!#REF!+вересень!#REF!+жовтень!O43+листопад!O43+грудень!O43</f>
        <v>#REF!</v>
      </c>
      <c r="P43" s="4" t="e">
        <f>січень!P43+лютий!P43+березень!P43+квітень!P43+травень!P43+червень!P43+липень!#REF!+серпень!#REF!+вересень!#REF!+жовтень!P43+листопад!P43+грудень!P43</f>
        <v>#REF!</v>
      </c>
      <c r="Q43" s="4" t="e">
        <f>січень!Q43+лютий!Q43+березень!Q43+квітень!Q43+травень!Q43+червень!Q43+липень!#REF!+серпень!#REF!+вересень!#REF!+жовтень!Q43+листопад!Q43+грудень!Q43</f>
        <v>#REF!</v>
      </c>
      <c r="R43" s="4" t="e">
        <f>січень!R43+лютий!R43+березень!R43+квітень!R43+травень!R43+червень!R43+липень!#REF!+серпень!#REF!+вересень!#REF!+жовтень!R43+листопад!R43+грудень!R43</f>
        <v>#REF!</v>
      </c>
      <c r="S43" s="5" t="e">
        <f t="shared" si="4"/>
        <v>#REF!</v>
      </c>
      <c r="T43" s="4" t="e">
        <f>січень!T43+лютий!T43+березень!T43+квітень!T43+травень!T43+червень!T43+липень!#REF!+серпень!#REF!+вересень!#REF!+жовтень!T43+листопад!T43+грудень!T43</f>
        <v>#REF!</v>
      </c>
      <c r="U43" s="4" t="e">
        <f>січень!U43+лютий!U43+березень!U43+квітень!U43+травень!U43+червень!U43+липень!#REF!+серпень!#REF!+вересень!#REF!+жовтень!U43+листопад!U43+грудень!U43</f>
        <v>#REF!</v>
      </c>
      <c r="V43" s="4" t="e">
        <f>січень!V43+лютий!V43+березень!V43+квітень!V43+травень!V43+червень!V43+липень!#REF!+серпень!#REF!+вересень!#REF!+жовтень!V43+листопад!V43+грудень!V43</f>
        <v>#REF!</v>
      </c>
      <c r="W43" s="4" t="e">
        <f>січень!W43+лютий!W43+березень!W43+квітень!W43+травень!W43+червень!W43+липень!#REF!+серпень!#REF!+вересень!#REF!+жовтень!W43+листопад!W43+грудень!W43</f>
        <v>#REF!</v>
      </c>
      <c r="X43" s="5" t="e">
        <f t="shared" si="1"/>
        <v>#REF!</v>
      </c>
    </row>
    <row r="44" spans="1:24" ht="12.75">
      <c r="A44" s="30" t="s">
        <v>51</v>
      </c>
      <c r="B44" s="4" t="e">
        <f>січень!B44+лютий!B44+березень!B44+квітень!B44+травень!B44+червень!B44+липень!#REF!+серпень!#REF!+вересень!#REF!+жовтень!B44+листопад!B44+грудень!B44</f>
        <v>#REF!</v>
      </c>
      <c r="C44" s="4" t="e">
        <f>січень!C44+лютий!C44+березень!C44+квітень!C44+травень!C44+червень!C44+липень!#REF!+серпень!#REF!+вересень!#REF!+жовтень!C44+листопад!C44+грудень!C44</f>
        <v>#REF!</v>
      </c>
      <c r="D44" s="4" t="e">
        <f>січень!D44+лютий!D44+березень!D44+квітень!D44+травень!D44+червень!D44+липень!#REF!+серпень!#REF!+вересень!#REF!+жовтень!D44+листопад!D44+грудень!D44</f>
        <v>#REF!</v>
      </c>
      <c r="E44" s="4" t="e">
        <f>січень!E44+лютий!E44+березень!E44+квітень!E44+травень!E44+червень!E44+липень!#REF!+серпень!#REF!+вересень!#REF!+жовтень!E44+листопад!E44+грудень!E44</f>
        <v>#REF!</v>
      </c>
      <c r="F44" s="4" t="e">
        <f>січень!F44+лютий!F44+березень!F44+квітень!F44+травень!F44+червень!F44+липень!#REF!+серпень!#REF!+вересень!#REF!+жовтень!F44+листопад!F44+грудень!F44</f>
        <v>#REF!</v>
      </c>
      <c r="G44" s="4" t="e">
        <f>січень!G44+лютий!G44+березень!G44+квітень!G44+травень!G44+червень!G44+липень!#REF!+серпень!#REF!+вересень!#REF!+жовтень!G44+листопад!G44+грудень!G44</f>
        <v>#REF!</v>
      </c>
      <c r="H44" s="4" t="e">
        <f>січень!H44+лютий!H44+березень!H44+квітень!H44+травень!H44+червень!H44+липень!#REF!+серпень!#REF!+вересень!#REF!+жовтень!H44+листопад!H44+грудень!H44</f>
        <v>#REF!</v>
      </c>
      <c r="I44" s="4" t="e">
        <f>січень!I44+лютий!I44+березень!I44+квітень!I44+травень!I44+червень!I44+липень!#REF!+серпень!#REF!+вересень!#REF!+жовтень!I44+листопад!I44+грудень!I44</f>
        <v>#REF!</v>
      </c>
      <c r="J44" s="4" t="e">
        <f>січень!J44+лютий!J44+березень!J44+квітень!J44+травень!J44+червень!J44+липень!#REF!+серпень!#REF!+вересень!#REF!+жовтень!J44+листопад!J44+грудень!J44</f>
        <v>#REF!</v>
      </c>
      <c r="K44" s="4" t="e">
        <f>січень!K44+лютий!K44+березень!K44+квітень!K44+травень!K44+червень!K44+липень!#REF!+серпень!#REF!+вересень!#REF!+жовтень!K44+листопад!K44+грудень!K44</f>
        <v>#REF!</v>
      </c>
      <c r="L44" s="4" t="e">
        <f>січень!L44+лютий!L44+березень!L44+квітень!L44+травень!L44+червень!L44+липень!#REF!+серпень!#REF!+вересень!#REF!+жовтень!L44+листопад!L44+грудень!L44</f>
        <v>#REF!</v>
      </c>
      <c r="M44" s="4" t="e">
        <f>січень!M44+лютий!M44+березень!M44+квітень!M44+травень!M44+червень!M44+липень!#REF!+серпень!#REF!+вересень!#REF!+жовтень!M44+листопад!M44+грудень!M44</f>
        <v>#REF!</v>
      </c>
      <c r="N44" s="4" t="e">
        <f>січень!N44+лютий!N44+березень!N44+квітень!N44+травень!N44+червень!N44+липень!#REF!+серпень!#REF!+вересень!#REF!+жовтень!N44+листопад!N44+грудень!N44</f>
        <v>#REF!</v>
      </c>
      <c r="O44" s="4" t="e">
        <f>січень!O44+лютий!O44+березень!O44+квітень!O44+травень!O44+червень!O44+липень!#REF!+серпень!#REF!+вересень!#REF!+жовтень!O44+листопад!O44+грудень!O44</f>
        <v>#REF!</v>
      </c>
      <c r="P44" s="4" t="e">
        <f>січень!P44+лютий!P44+березень!P44+квітень!P44+травень!P44+червень!P44+липень!#REF!+серпень!#REF!+вересень!#REF!+жовтень!P44+листопад!P44+грудень!P44</f>
        <v>#REF!</v>
      </c>
      <c r="Q44" s="4" t="e">
        <f>січень!Q44+лютий!Q44+березень!Q44+квітень!Q44+травень!Q44+червень!Q44+липень!#REF!+серпень!#REF!+вересень!#REF!+жовтень!Q44+листопад!Q44+грудень!Q44</f>
        <v>#REF!</v>
      </c>
      <c r="R44" s="4" t="e">
        <f>січень!R44+лютий!R44+березень!R44+квітень!R44+травень!R44+червень!R44+липень!#REF!+серпень!#REF!+вересень!#REF!+жовтень!R44+листопад!R44+грудень!R44</f>
        <v>#REF!</v>
      </c>
      <c r="S44" s="5" t="e">
        <f t="shared" si="4"/>
        <v>#REF!</v>
      </c>
      <c r="T44" s="4" t="e">
        <f>січень!T44+лютий!T44+березень!T44+квітень!T44+травень!T44+червень!T44+липень!#REF!+серпень!#REF!+вересень!#REF!+жовтень!T44+листопад!T44+грудень!T44</f>
        <v>#REF!</v>
      </c>
      <c r="U44" s="4" t="e">
        <f>січень!U44+лютий!U44+березень!U44+квітень!U44+травень!U44+червень!U44+липень!#REF!+серпень!#REF!+вересень!#REF!+жовтень!U44+листопад!U44+грудень!U44</f>
        <v>#REF!</v>
      </c>
      <c r="V44" s="4" t="e">
        <f>січень!V44+лютий!V44+березень!V44+квітень!V44+травень!V44+червень!V44+липень!#REF!+серпень!#REF!+вересень!#REF!+жовтень!V44+листопад!V44+грудень!V44</f>
        <v>#REF!</v>
      </c>
      <c r="W44" s="4" t="e">
        <f>січень!W44+лютий!W44+березень!W44+квітень!W44+травень!W44+червень!W44+липень!#REF!+серпень!#REF!+вересень!#REF!+жовтень!W44+листопад!W44+грудень!W44</f>
        <v>#REF!</v>
      </c>
      <c r="X44" s="5" t="e">
        <f t="shared" si="1"/>
        <v>#REF!</v>
      </c>
    </row>
    <row r="45" spans="1:24" ht="12.75">
      <c r="A45" s="30" t="s">
        <v>52</v>
      </c>
      <c r="B45" s="4" t="e">
        <f>січень!B45+лютий!B45+березень!B45+квітень!B45+травень!B45+червень!B45+липень!#REF!+серпень!#REF!+вересень!#REF!+жовтень!B45+листопад!B45+грудень!B45</f>
        <v>#REF!</v>
      </c>
      <c r="C45" s="4" t="e">
        <f>січень!C45+лютий!C45+березень!C45+квітень!C45+травень!C45+червень!C45+липень!#REF!+серпень!#REF!+вересень!#REF!+жовтень!C45+листопад!C45+грудень!C45</f>
        <v>#REF!</v>
      </c>
      <c r="D45" s="4" t="e">
        <f>січень!D45+лютий!D45+березень!D45+квітень!D45+травень!D45+червень!D45+липень!#REF!+серпень!#REF!+вересень!#REF!+жовтень!D45+листопад!D45+грудень!D45</f>
        <v>#REF!</v>
      </c>
      <c r="E45" s="4" t="e">
        <f>січень!E45+лютий!E45+березень!E45+квітень!E45+травень!E45+червень!E45+липень!#REF!+серпень!#REF!+вересень!#REF!+жовтень!E45+листопад!E45+грудень!E45</f>
        <v>#REF!</v>
      </c>
      <c r="F45" s="4" t="e">
        <f>січень!F45+лютий!F45+березень!F45+квітень!F45+травень!F45+червень!F45+липень!#REF!+серпень!#REF!+вересень!#REF!+жовтень!F45+листопад!F45+грудень!F45</f>
        <v>#REF!</v>
      </c>
      <c r="G45" s="4" t="e">
        <f>січень!G45+лютий!G45+березень!G45+квітень!G45+травень!G45+червень!G45+липень!#REF!+серпень!#REF!+вересень!#REF!+жовтень!G45+листопад!G45+грудень!G45</f>
        <v>#REF!</v>
      </c>
      <c r="H45" s="4" t="e">
        <f>січень!H45+лютий!H45+березень!H45+квітень!H45+травень!H45+червень!H45+липень!#REF!+серпень!#REF!+вересень!#REF!+жовтень!H45+листопад!H45+грудень!H45</f>
        <v>#REF!</v>
      </c>
      <c r="I45" s="4" t="e">
        <f>січень!I45+лютий!I45+березень!I45+квітень!I45+травень!I45+червень!I45+липень!#REF!+серпень!#REF!+вересень!#REF!+жовтень!I45+листопад!I45+грудень!I45</f>
        <v>#REF!</v>
      </c>
      <c r="J45" s="4" t="e">
        <f>січень!J45+лютий!J45+березень!J45+квітень!J45+травень!J45+червень!J45+липень!#REF!+серпень!#REF!+вересень!#REF!+жовтень!J45+листопад!J45+грудень!J45</f>
        <v>#REF!</v>
      </c>
      <c r="K45" s="4" t="e">
        <f>січень!K45+лютий!K45+березень!K45+квітень!K45+травень!K45+червень!K45+липень!#REF!+серпень!#REF!+вересень!#REF!+жовтень!K45+листопад!K45+грудень!K45</f>
        <v>#REF!</v>
      </c>
      <c r="L45" s="4" t="e">
        <f>січень!L45+лютий!L45+березень!L45+квітень!L45+травень!L45+червень!L45+липень!#REF!+серпень!#REF!+вересень!#REF!+жовтень!L45+листопад!L45+грудень!L45</f>
        <v>#REF!</v>
      </c>
      <c r="M45" s="4" t="e">
        <f>січень!M45+лютий!M45+березень!M45+квітень!M45+травень!M45+червень!M45+липень!#REF!+серпень!#REF!+вересень!#REF!+жовтень!M45+листопад!M45+грудень!M45</f>
        <v>#REF!</v>
      </c>
      <c r="N45" s="4" t="e">
        <f>січень!N45+лютий!N45+березень!N45+квітень!N45+травень!N45+червень!N45+липень!#REF!+серпень!#REF!+вересень!#REF!+жовтень!N45+листопад!N45+грудень!N45</f>
        <v>#REF!</v>
      </c>
      <c r="O45" s="4" t="e">
        <f>січень!O45+лютий!O45+березень!O45+квітень!O45+травень!O45+червень!O45+липень!#REF!+серпень!#REF!+вересень!#REF!+жовтень!O45+листопад!O45+грудень!O45</f>
        <v>#REF!</v>
      </c>
      <c r="P45" s="4" t="e">
        <f>січень!P45+лютий!P45+березень!P45+квітень!P45+травень!P45+червень!P45+липень!#REF!+серпень!#REF!+вересень!#REF!+жовтень!P45+листопад!P45+грудень!P45</f>
        <v>#REF!</v>
      </c>
      <c r="Q45" s="4" t="e">
        <f>січень!Q45+лютий!Q45+березень!Q45+квітень!Q45+травень!Q45+червень!Q45+липень!#REF!+серпень!#REF!+вересень!#REF!+жовтень!Q45+листопад!Q45+грудень!Q45</f>
        <v>#REF!</v>
      </c>
      <c r="R45" s="4" t="e">
        <f>січень!R45+лютий!R45+березень!R45+квітень!R45+травень!R45+червень!R45+липень!#REF!+серпень!#REF!+вересень!#REF!+жовтень!R45+листопад!R45+грудень!R45</f>
        <v>#REF!</v>
      </c>
      <c r="S45" s="5" t="e">
        <f t="shared" si="4"/>
        <v>#REF!</v>
      </c>
      <c r="T45" s="4" t="e">
        <f>січень!T45+лютий!T45+березень!T45+квітень!T45+травень!T45+червень!T45+липень!#REF!+серпень!#REF!+вересень!#REF!+жовтень!T45+листопад!T45+грудень!T45</f>
        <v>#REF!</v>
      </c>
      <c r="U45" s="4" t="e">
        <f>січень!U45+лютий!U45+березень!U45+квітень!U45+травень!U45+червень!U45+липень!#REF!+серпень!#REF!+вересень!#REF!+жовтень!U45+листопад!U45+грудень!U45</f>
        <v>#REF!</v>
      </c>
      <c r="V45" s="4" t="e">
        <f>січень!V45+лютий!V45+березень!V45+квітень!V45+травень!V45+червень!V45+липень!#REF!+серпень!#REF!+вересень!#REF!+жовтень!V45+листопад!V45+грудень!V45</f>
        <v>#REF!</v>
      </c>
      <c r="W45" s="4" t="e">
        <f>січень!W45+лютий!W45+березень!W45+квітень!W45+травень!W45+червень!W45+липень!#REF!+серпень!#REF!+вересень!#REF!+жовтень!W45+листопад!W45+грудень!W45</f>
        <v>#REF!</v>
      </c>
      <c r="X45" s="5" t="e">
        <f t="shared" si="1"/>
        <v>#REF!</v>
      </c>
    </row>
    <row r="46" spans="1:24" s="14" customFormat="1" ht="12.75">
      <c r="A46" s="8" t="s">
        <v>1</v>
      </c>
      <c r="B46" s="8" t="e">
        <f aca="true" t="shared" si="5" ref="B46:R46">SUM(B28:B45)</f>
        <v>#REF!</v>
      </c>
      <c r="C46" s="8" t="e">
        <f t="shared" si="5"/>
        <v>#REF!</v>
      </c>
      <c r="D46" s="8" t="e">
        <f t="shared" si="5"/>
        <v>#REF!</v>
      </c>
      <c r="E46" s="8" t="e">
        <f t="shared" si="5"/>
        <v>#REF!</v>
      </c>
      <c r="F46" s="8" t="e">
        <f t="shared" si="5"/>
        <v>#REF!</v>
      </c>
      <c r="G46" s="8" t="e">
        <f t="shared" si="5"/>
        <v>#REF!</v>
      </c>
      <c r="H46" s="8" t="e">
        <f t="shared" si="5"/>
        <v>#REF!</v>
      </c>
      <c r="I46" s="8" t="e">
        <f t="shared" si="5"/>
        <v>#REF!</v>
      </c>
      <c r="J46" s="8" t="e">
        <f t="shared" si="5"/>
        <v>#REF!</v>
      </c>
      <c r="K46" s="8" t="e">
        <f t="shared" si="5"/>
        <v>#REF!</v>
      </c>
      <c r="L46" s="8" t="e">
        <f t="shared" si="5"/>
        <v>#REF!</v>
      </c>
      <c r="M46" s="8" t="e">
        <f t="shared" si="5"/>
        <v>#REF!</v>
      </c>
      <c r="N46" s="8" t="e">
        <f t="shared" si="5"/>
        <v>#REF!</v>
      </c>
      <c r="O46" s="8" t="e">
        <f t="shared" si="5"/>
        <v>#REF!</v>
      </c>
      <c r="P46" s="8" t="e">
        <f t="shared" si="5"/>
        <v>#REF!</v>
      </c>
      <c r="Q46" s="8" t="e">
        <f t="shared" si="5"/>
        <v>#REF!</v>
      </c>
      <c r="R46" s="8" t="e">
        <f t="shared" si="5"/>
        <v>#REF!</v>
      </c>
      <c r="S46" s="8" t="e">
        <f aca="true" t="shared" si="6" ref="S46:X46">SUM(S28:S45)</f>
        <v>#REF!</v>
      </c>
      <c r="T46" s="8" t="e">
        <f t="shared" si="6"/>
        <v>#REF!</v>
      </c>
      <c r="U46" s="8" t="e">
        <f t="shared" si="6"/>
        <v>#REF!</v>
      </c>
      <c r="V46" s="8" t="e">
        <f t="shared" si="6"/>
        <v>#REF!</v>
      </c>
      <c r="W46" s="8" t="e">
        <f t="shared" si="6"/>
        <v>#REF!</v>
      </c>
      <c r="X46" s="8" t="e">
        <f t="shared" si="6"/>
        <v>#REF!</v>
      </c>
    </row>
    <row r="47" spans="1:24" ht="12.75">
      <c r="A47" s="1"/>
      <c r="B47" s="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4"/>
      <c r="U47" s="4"/>
      <c r="V47" s="1"/>
      <c r="W47" s="1"/>
      <c r="X47" s="5"/>
    </row>
    <row r="48" spans="1:24" ht="12.75">
      <c r="A48" s="1" t="s">
        <v>2</v>
      </c>
      <c r="B48" s="4" t="e">
        <f>січень!B48+лютий!B48+березень!B48+квітень!B48+травень!B48+червень!B48+липень!#REF!+серпень!#REF!+вересень!#REF!+жовтень!B48+листопад!B48+грудень!B48</f>
        <v>#REF!</v>
      </c>
      <c r="C48" s="4" t="e">
        <f>січень!C48+лютий!C48+березень!C48+квітень!C48+травень!C48+червень!C48+липень!#REF!+серпень!#REF!+вересень!#REF!+жовтень!C48+листопад!C48+грудень!C48</f>
        <v>#REF!</v>
      </c>
      <c r="D48" s="4" t="e">
        <f>січень!D48+лютий!D48+березень!D48+квітень!D48+травень!D48+червень!D48+липень!#REF!+серпень!#REF!+вересень!#REF!+жовтень!D48+листопад!D48+грудень!D48</f>
        <v>#REF!</v>
      </c>
      <c r="E48" s="4" t="e">
        <f>січень!E48+лютий!E48+березень!E48+квітень!E48+травень!E48+червень!E48+липень!#REF!+серпень!#REF!+вересень!#REF!+жовтень!E48+листопад!E48+грудень!E48</f>
        <v>#REF!</v>
      </c>
      <c r="F48" s="4" t="e">
        <f>січень!F48+лютий!F48+березень!F48+квітень!F48+травень!F48+червень!F48+липень!#REF!+серпень!#REF!+вересень!#REF!+жовтень!F48+листопад!F48+грудень!F48</f>
        <v>#REF!</v>
      </c>
      <c r="G48" s="4" t="e">
        <f>січень!G48+лютий!G48+березень!G48+квітень!G48+травень!G48+червень!G48+липень!#REF!+серпень!#REF!+вересень!#REF!+жовтень!G48+листопад!G48+грудень!G48</f>
        <v>#REF!</v>
      </c>
      <c r="H48" s="4" t="e">
        <f>січень!H48+лютий!H48+березень!H48+квітень!H48+травень!H48+червень!H48+липень!#REF!+серпень!#REF!+вересень!#REF!+жовтень!H48+листопад!H48+грудень!H48</f>
        <v>#REF!</v>
      </c>
      <c r="I48" s="4" t="e">
        <f>січень!I48+лютий!I48+березень!I48+квітень!I48+травень!I48+червень!I48+липень!#REF!+серпень!#REF!+вересень!#REF!+жовтень!I48+листопад!I48+грудень!I48</f>
        <v>#REF!</v>
      </c>
      <c r="J48" s="4" t="e">
        <f>січень!J48+лютий!J48+березень!J48+квітень!J48+травень!J48+червень!J48+липень!#REF!+серпень!#REF!+вересень!#REF!+жовтень!J48+листопад!J48+грудень!J48</f>
        <v>#REF!</v>
      </c>
      <c r="K48" s="4" t="e">
        <f>січень!K48+лютий!K48+березень!K48+квітень!K48+травень!K48+червень!K48+липень!#REF!+серпень!#REF!+вересень!#REF!+жовтень!K48+листопад!K48+грудень!K48</f>
        <v>#REF!</v>
      </c>
      <c r="L48" s="4" t="e">
        <f>січень!L48+лютий!L48+березень!L48+квітень!L48+травень!L48+червень!L48+липень!#REF!+серпень!#REF!+вересень!#REF!+жовтень!L48+листопад!L48+грудень!L48</f>
        <v>#REF!</v>
      </c>
      <c r="M48" s="4" t="e">
        <f>січень!M48+лютий!M48+березень!M48+квітень!M48+травень!M48+червень!M48+липень!#REF!+серпень!#REF!+вересень!#REF!+жовтень!M48+листопад!M48+грудень!M48</f>
        <v>#REF!</v>
      </c>
      <c r="N48" s="4" t="e">
        <f>січень!N48+лютий!N48+березень!N48+квітень!N48+травень!N48+червень!N48+липень!#REF!+серпень!#REF!+вересень!#REF!+жовтень!N48+листопад!N48+грудень!N48</f>
        <v>#REF!</v>
      </c>
      <c r="O48" s="4" t="e">
        <f>січень!O48+лютий!O48+березень!O48+квітень!O48+травень!O48+червень!O48+липень!#REF!+серпень!#REF!+вересень!#REF!+жовтень!O48+листопад!O48+грудень!O48</f>
        <v>#REF!</v>
      </c>
      <c r="P48" s="4" t="e">
        <f>січень!P48+лютий!P48+березень!P48+квітень!P48+травень!P48+червень!P48+липень!#REF!+серпень!#REF!+вересень!#REF!+жовтень!P48+листопад!P48+грудень!P48</f>
        <v>#REF!</v>
      </c>
      <c r="Q48" s="4" t="e">
        <f>січень!Q48+лютий!Q48+березень!Q48+квітень!Q48+травень!Q48+червень!Q48+липень!#REF!+серпень!#REF!+вересень!#REF!+жовтень!Q48+листопад!Q48+грудень!Q48</f>
        <v>#REF!</v>
      </c>
      <c r="R48" s="4" t="e">
        <f>січень!R48+лютий!R48+березень!R48+квітень!R48+травень!R48+червень!R48+липень!#REF!+серпень!#REF!+вересень!#REF!+жовтень!R48+листопад!R48+грудень!R48</f>
        <v>#REF!</v>
      </c>
      <c r="S48" s="5" t="e">
        <f t="shared" si="4"/>
        <v>#REF!</v>
      </c>
      <c r="T48" s="4" t="e">
        <f>січень!T48+лютий!T48+березень!T48+квітень!T48+травень!T48+червень!T48+липень!#REF!+серпень!#REF!+вересень!#REF!+жовтень!T48+листопад!T48+грудень!T48</f>
        <v>#REF!</v>
      </c>
      <c r="U48" s="4"/>
      <c r="V48" s="4" t="e">
        <f>січень!V48+лютий!V48+березень!V48+квітень!V48+травень!V48+червень!V48+липень!#REF!+серпень!#REF!+вересень!#REF!+жовтень!V48+листопад!V48+грудень!V48</f>
        <v>#REF!</v>
      </c>
      <c r="W48" s="4" t="e">
        <f>січень!W48+лютий!W48+березень!W48+квітень!W48+травень!W48+червень!W48+липень!#REF!+серпень!#REF!+вересень!#REF!+жовтень!W48+листопад!W48+грудень!W48</f>
        <v>#REF!</v>
      </c>
      <c r="X48" s="5" t="e">
        <f t="shared" si="1"/>
        <v>#REF!</v>
      </c>
    </row>
    <row r="49" spans="1:24" ht="12.75">
      <c r="A49" s="1" t="s">
        <v>22</v>
      </c>
      <c r="B49" s="4">
        <f>січень!B49+лютий!B49+березень!B49+квітень!B49+травень!B49+червень!B49+липень!B4+серпень!B4+вересень!B4+жовтень!B49+листопад!B49+грудень!B49</f>
        <v>0</v>
      </c>
      <c r="C49" s="4">
        <f>січень!C49+лютий!C49+березень!C49+квітень!C49+травень!C49+червень!C49+липень!C4+серпень!C4+вересень!C4+жовтень!C49+листопад!C49+грудень!C49</f>
        <v>1350700.8099999998</v>
      </c>
      <c r="D49" s="4">
        <f>січень!D49+лютий!D49+березень!D49+квітень!D49+травень!D49+червень!D49+липень!D4+серпень!D4+вересень!D4+жовтень!D49+листопад!D49+грудень!D49</f>
        <v>0</v>
      </c>
      <c r="E49" s="4">
        <f>січень!E49+лютий!E49+березень!E49+квітень!E49+травень!E49+червень!E49+липень!E4+серпень!E4+вересень!E4+жовтень!E49+листопад!E49+грудень!E49</f>
        <v>314696.9000000001</v>
      </c>
      <c r="F49" s="4">
        <f>січень!F49+лютий!F49+березень!F49+квітень!F49+травень!F49+червень!F49+липень!F4+серпень!F4+вересень!F4+жовтень!F49+листопад!F49+грудень!F49</f>
        <v>66644.73</v>
      </c>
      <c r="G49" s="4">
        <f>січень!G49+лютий!G49+березень!G49+квітень!G49+травень!G49+червень!G49+липень!G4+серпень!G4+вересень!G4+жовтень!G49+листопад!G49+грудень!G49</f>
        <v>0</v>
      </c>
      <c r="H49" s="4">
        <f>січень!H49+лютий!H49+березень!H49+квітень!H49+травень!H49+червень!H49+липень!H4+серпень!H4+вересень!H4+жовтень!H49+листопад!H49+грудень!H49</f>
        <v>0</v>
      </c>
      <c r="I49" s="4">
        <f>січень!I49+лютий!I49+березень!I49+квітень!I49+травень!I49+червень!I49+липень!I4+серпень!I4+вересень!I4+жовтень!I49+листопад!I49+грудень!I49</f>
        <v>19312.489999999998</v>
      </c>
      <c r="J49" s="4">
        <f>січень!J49+лютий!J49+березень!J49+квітень!J49+травень!J49+червень!J49+липень!J4+серпень!J4+вересень!J4+жовтень!J49+листопад!J49+грудень!J49</f>
        <v>0</v>
      </c>
      <c r="K49" s="4">
        <f>січень!K49+лютий!K49+березень!K49+квітень!K49+травень!K49+червень!K49+липень!K4+серпень!K4+вересень!K4+жовтень!K49+листопад!K49+грудень!K49</f>
        <v>155729.99</v>
      </c>
      <c r="L49" s="4">
        <f>січень!L49+лютий!L49+березень!L49+квітень!L49+травень!L49+червень!L49+липень!L4+серпень!L4+вересень!L4+жовтень!L49+листопад!L49+грудень!L49</f>
        <v>2607.4500000000003</v>
      </c>
      <c r="M49" s="4">
        <f>січень!M49+лютий!M49+березень!M49+квітень!M49+травень!M49+червень!M49+липень!M4+серпень!M4+вересень!M4+жовтень!M49+листопад!M49+грудень!M49</f>
        <v>18971.86</v>
      </c>
      <c r="N49" s="4">
        <f>січень!N49+лютий!N49+березень!N49+квітень!N49+травень!N49+червень!N49+липень!N4+серпень!N4+вересень!N4+жовтень!N49+листопад!N49+грудень!N49</f>
        <v>0</v>
      </c>
      <c r="O49" s="4">
        <f>січень!O49+лютий!O49+березень!O49+квітень!O49+травень!O49+червень!O49+липень!O4+серпень!O4+вересень!O4+жовтень!O49+листопад!O49+грудень!O49</f>
        <v>3746.6600000000003</v>
      </c>
      <c r="P49" s="4">
        <f>січень!P49+лютий!P49+березень!P49+квітень!P49+травень!P49+червень!P49+липень!P4+серпень!P4+вересень!P4+жовтень!P49+листопад!P49+грудень!P49</f>
        <v>0</v>
      </c>
      <c r="Q49" s="4">
        <f>січень!Q49+лютий!Q49+березень!Q49+квітень!Q49+травень!Q49+червень!Q49+липень!Q4+серпень!Q4+вересень!Q4+жовтень!Q49+листопад!Q49+грудень!Q49</f>
        <v>0</v>
      </c>
      <c r="R49" s="4">
        <f>січень!R49+лютий!R49+березень!R49+квітень!R49+травень!R49+червень!R49+липень!R4+серпень!R4+вересень!R4+жовтень!R49+листопад!R49+грудень!R49</f>
        <v>0</v>
      </c>
      <c r="S49" s="5">
        <f t="shared" si="4"/>
        <v>1932410.89</v>
      </c>
      <c r="T49" s="4">
        <f>січень!T49+лютий!T49+березень!T49+квітень!T49+травень!T49+червень!T49+липень!T4+серпень!T4+вересень!T4+жовтень!T49+листопад!T49+грудень!T49</f>
        <v>0</v>
      </c>
      <c r="U49" s="4"/>
      <c r="V49" s="4">
        <f>січень!V49+лютий!V49+березень!V49+квітень!V49+травень!V49+червень!V49+липень!V4+серпень!V4+вересень!V4+жовтень!V49+листопад!V49+грудень!V49</f>
        <v>0</v>
      </c>
      <c r="W49" s="4">
        <f>січень!W49+лютий!W49+березень!W49+квітень!W49+травень!W49+червень!W49+липень!W4+серпень!W4+вересень!W4+жовтень!W49+листопад!W49+грудень!W49</f>
        <v>0</v>
      </c>
      <c r="X49" s="5">
        <f t="shared" si="1"/>
        <v>1932410.89</v>
      </c>
    </row>
    <row r="50" spans="1:24" ht="12.75">
      <c r="A50" s="9" t="s">
        <v>3</v>
      </c>
      <c r="B50" s="4" t="e">
        <f>січень!B50+лютий!B50+березень!B50+квітень!B50+травень!B50+червень!B50+липень!#REF!+серпень!#REF!+вересень!#REF!+жовтень!B50+листопад!B50+грудень!B50</f>
        <v>#REF!</v>
      </c>
      <c r="C50" s="4" t="e">
        <f>січень!C50+лютий!C50+березень!C50+квітень!C50+травень!C50+червень!C50+липень!#REF!+серпень!#REF!+вересень!#REF!+жовтень!C50+листопад!C50+грудень!C50</f>
        <v>#REF!</v>
      </c>
      <c r="D50" s="4" t="e">
        <f>січень!D50+лютий!D50+березень!D50+квітень!D50+травень!D50+червень!D50+липень!#REF!+серпень!#REF!+вересень!#REF!+жовтень!D50+листопад!D50+грудень!D50</f>
        <v>#REF!</v>
      </c>
      <c r="E50" s="4" t="e">
        <f>січень!E50+лютий!E50+березень!E50+квітень!E50+травень!E50+червень!E50+липень!#REF!+серпень!#REF!+вересень!#REF!+жовтень!E50+листопад!E50+грудень!E50</f>
        <v>#REF!</v>
      </c>
      <c r="F50" s="4" t="e">
        <f>січень!F50+лютий!F50+березень!F50+квітень!F50+травень!F50+червень!F50+липень!#REF!+серпень!#REF!+вересень!#REF!+жовтень!F50+листопад!F50+грудень!F50</f>
        <v>#REF!</v>
      </c>
      <c r="G50" s="4" t="e">
        <f>січень!G50+лютий!G50+березень!G50+квітень!G50+травень!G50+червень!G50+липень!#REF!+серпень!#REF!+вересень!#REF!+жовтень!G50+листопад!G50+грудень!G50</f>
        <v>#REF!</v>
      </c>
      <c r="H50" s="4" t="e">
        <f>січень!H50+лютий!H50+березень!H50+квітень!H50+травень!H50+червень!H50+липень!#REF!+серпень!#REF!+вересень!#REF!+жовтень!H50+листопад!H50+грудень!H50</f>
        <v>#REF!</v>
      </c>
      <c r="I50" s="4" t="e">
        <f>січень!I50+лютий!I50+березень!I50+квітень!I50+травень!I50+червень!I50+липень!#REF!+серпень!#REF!+вересень!#REF!+жовтень!I50+листопад!I50+грудень!I50</f>
        <v>#REF!</v>
      </c>
      <c r="J50" s="4" t="e">
        <f>січень!J50+лютий!J50+березень!J50+квітень!J50+травень!J50+червень!J50+липень!#REF!+серпень!#REF!+вересень!#REF!+жовтень!J50+листопад!J50+грудень!J50</f>
        <v>#REF!</v>
      </c>
      <c r="K50" s="4" t="e">
        <f>січень!K50+лютий!K50+березень!K50+квітень!K50+травень!K50+червень!K50+липень!#REF!+серпень!#REF!+вересень!#REF!+жовтень!K50+листопад!K50+грудень!K50</f>
        <v>#REF!</v>
      </c>
      <c r="L50" s="4" t="e">
        <f>січень!L50+лютий!L50+березень!L50+квітень!L50+травень!L50+червень!L50+липень!#REF!+серпень!#REF!+вересень!#REF!+жовтень!L50+листопад!L50+грудень!L50</f>
        <v>#REF!</v>
      </c>
      <c r="M50" s="4" t="e">
        <f>січень!M50+лютий!M50+березень!M50+квітень!M50+травень!M50+червень!M50+липень!#REF!+серпень!#REF!+вересень!#REF!+жовтень!M50+листопад!M50+грудень!M50</f>
        <v>#REF!</v>
      </c>
      <c r="N50" s="4" t="e">
        <f>січень!N50+лютий!N50+березень!N50+квітень!N50+травень!N50+червень!N50+липень!#REF!+серпень!#REF!+вересень!#REF!+жовтень!N50+листопад!N50+грудень!N50</f>
        <v>#REF!</v>
      </c>
      <c r="O50" s="4" t="e">
        <f>січень!O50+лютий!O50+березень!O50+квітень!O50+травень!O50+червень!O50+липень!#REF!+серпень!#REF!+вересень!#REF!+жовтень!O50+листопад!O50+грудень!O50</f>
        <v>#REF!</v>
      </c>
      <c r="P50" s="4" t="e">
        <f>січень!P50+лютий!P50+березень!P50+квітень!P50+травень!P50+червень!P50+липень!#REF!+серпень!#REF!+вересень!#REF!+жовтень!P50+листопад!P50+грудень!P50</f>
        <v>#REF!</v>
      </c>
      <c r="Q50" s="4" t="e">
        <f>січень!Q50+лютий!Q50+березень!Q50+квітень!Q50+травень!Q50+червень!Q50+липень!#REF!+серпень!#REF!+вересень!#REF!+жовтень!Q50+листопад!Q50+грудень!Q50</f>
        <v>#REF!</v>
      </c>
      <c r="R50" s="4" t="e">
        <f>січень!R50+лютий!R50+березень!R50+квітень!R50+травень!R50+червень!R50+липень!#REF!+серпень!#REF!+вересень!#REF!+жовтень!R50+листопад!R50+грудень!R50</f>
        <v>#REF!</v>
      </c>
      <c r="S50" s="5" t="e">
        <f t="shared" si="4"/>
        <v>#REF!</v>
      </c>
      <c r="T50" s="4" t="e">
        <f>січень!T50+лютий!T50+березень!T50+квітень!T50+травень!T50+червень!T50+липень!#REF!+серпень!#REF!+вересень!#REF!+жовтень!T50+листопад!T50+грудень!T50</f>
        <v>#REF!</v>
      </c>
      <c r="U50" s="4"/>
      <c r="V50" s="4" t="e">
        <f>січень!V50+лютий!V50+березень!V50+квітень!V50+травень!V50+червень!V50+липень!#REF!+серпень!#REF!+вересень!#REF!+жовтень!V50+листопад!V50+грудень!V50</f>
        <v>#REF!</v>
      </c>
      <c r="W50" s="4" t="e">
        <f>січень!W50+лютий!W50+березень!W50+квітень!W50+травень!W50+червень!W50+липень!#REF!+серпень!#REF!+вересень!#REF!+жовтень!W50+листопад!W50+грудень!W50</f>
        <v>#REF!</v>
      </c>
      <c r="X50" s="5" t="e">
        <f t="shared" si="1"/>
        <v>#REF!</v>
      </c>
    </row>
    <row r="51" spans="1:25" s="14" customFormat="1" ht="12.75">
      <c r="A51" s="8" t="s">
        <v>1</v>
      </c>
      <c r="B51" s="8" t="e">
        <f aca="true" t="shared" si="7" ref="B51:X51">SUM(B48:B50)</f>
        <v>#REF!</v>
      </c>
      <c r="C51" s="8" t="e">
        <f t="shared" si="7"/>
        <v>#REF!</v>
      </c>
      <c r="D51" s="8" t="e">
        <f t="shared" si="7"/>
        <v>#REF!</v>
      </c>
      <c r="E51" s="8" t="e">
        <f t="shared" si="7"/>
        <v>#REF!</v>
      </c>
      <c r="F51" s="8" t="e">
        <f t="shared" si="7"/>
        <v>#REF!</v>
      </c>
      <c r="G51" s="8" t="e">
        <f t="shared" si="7"/>
        <v>#REF!</v>
      </c>
      <c r="H51" s="8" t="e">
        <f t="shared" si="7"/>
        <v>#REF!</v>
      </c>
      <c r="I51" s="8" t="e">
        <f t="shared" si="7"/>
        <v>#REF!</v>
      </c>
      <c r="J51" s="8" t="e">
        <f t="shared" si="7"/>
        <v>#REF!</v>
      </c>
      <c r="K51" s="8" t="e">
        <f t="shared" si="7"/>
        <v>#REF!</v>
      </c>
      <c r="L51" s="8" t="e">
        <f t="shared" si="7"/>
        <v>#REF!</v>
      </c>
      <c r="M51" s="8" t="e">
        <f t="shared" si="7"/>
        <v>#REF!</v>
      </c>
      <c r="N51" s="8" t="e">
        <f t="shared" si="7"/>
        <v>#REF!</v>
      </c>
      <c r="O51" s="8" t="e">
        <f t="shared" si="7"/>
        <v>#REF!</v>
      </c>
      <c r="P51" s="8" t="e">
        <f t="shared" si="7"/>
        <v>#REF!</v>
      </c>
      <c r="Q51" s="8" t="e">
        <f t="shared" si="7"/>
        <v>#REF!</v>
      </c>
      <c r="R51" s="8" t="e">
        <f>SUM(R48:R50)</f>
        <v>#REF!</v>
      </c>
      <c r="S51" s="8" t="e">
        <f>SUM(S48:S50)</f>
        <v>#REF!</v>
      </c>
      <c r="T51" s="8" t="e">
        <f t="shared" si="7"/>
        <v>#REF!</v>
      </c>
      <c r="U51" s="8"/>
      <c r="V51" s="8" t="e">
        <f t="shared" si="7"/>
        <v>#REF!</v>
      </c>
      <c r="W51" s="8" t="e">
        <f t="shared" si="7"/>
        <v>#REF!</v>
      </c>
      <c r="X51" s="8" t="e">
        <f t="shared" si="7"/>
        <v>#REF!</v>
      </c>
      <c r="Y51" s="16"/>
    </row>
    <row r="52" spans="1:24" s="14" customFormat="1" ht="12.75">
      <c r="A52" s="8"/>
      <c r="B52" s="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4"/>
      <c r="U52" s="4"/>
      <c r="V52" s="8"/>
      <c r="W52" s="8"/>
      <c r="X52" s="5"/>
    </row>
    <row r="53" spans="1:24" s="14" customFormat="1" ht="12.75">
      <c r="A53" s="8" t="s">
        <v>4</v>
      </c>
      <c r="B53" s="4" t="e">
        <f>січень!B53+лютий!B53+березень!B53+квітень!B53+травень!B53+червень!B53+липень!#REF!+серпень!#REF!+вересень!#REF!+жовтень!B53+листопад!B53+грудень!B53</f>
        <v>#REF!</v>
      </c>
      <c r="C53" s="4" t="e">
        <f>січень!C53+лютий!C53+березень!C53+квітень!C53+травень!C53+червень!C53+липень!#REF!+серпень!#REF!+вересень!#REF!+жовтень!C53+листопад!C53+грудень!C53</f>
        <v>#REF!</v>
      </c>
      <c r="D53" s="4" t="e">
        <f>січень!D53+лютий!D53+березень!D53+квітень!D53+травень!D53+червень!D53+липень!#REF!+серпень!#REF!+вересень!#REF!+жовтень!D53+листопад!D53+грудень!D53</f>
        <v>#REF!</v>
      </c>
      <c r="E53" s="4" t="e">
        <f>січень!E53+лютий!E53+березень!E53+квітень!E53+травень!E53+червень!E53+липень!#REF!+серпень!#REF!+вересень!#REF!+жовтень!E53+листопад!E53+грудень!E53</f>
        <v>#REF!</v>
      </c>
      <c r="F53" s="4" t="e">
        <f>січень!F53+лютий!F53+березень!F53+квітень!F53+травень!F53+червень!F53+липень!#REF!+серпень!#REF!+вересень!#REF!+жовтень!F53+листопад!F53+грудень!F53</f>
        <v>#REF!</v>
      </c>
      <c r="G53" s="4" t="e">
        <f>січень!G53+лютий!G53+березень!G53+квітень!G53+травень!G53+червень!G53+липень!#REF!+серпень!#REF!+вересень!#REF!+жовтень!G53+листопад!G53+грудень!G53</f>
        <v>#REF!</v>
      </c>
      <c r="H53" s="4" t="e">
        <f>січень!H53+лютий!H53+березень!H53+квітень!H53+травень!H53+червень!H53+липень!#REF!+серпень!#REF!+вересень!#REF!+жовтень!H53+листопад!H53+грудень!H53</f>
        <v>#REF!</v>
      </c>
      <c r="I53" s="4" t="e">
        <f>січень!I53+лютий!I53+березень!I53+квітень!I53+травень!I53+червень!I53+липень!#REF!+серпень!#REF!+вересень!#REF!+жовтень!I53+листопад!I53+грудень!I53</f>
        <v>#REF!</v>
      </c>
      <c r="J53" s="4" t="e">
        <f>січень!J53+лютий!J53+березень!J53+квітень!J53+травень!J53+червень!J53+липень!#REF!+серпень!#REF!+вересень!#REF!+жовтень!J53+листопад!J53+грудень!J53</f>
        <v>#REF!</v>
      </c>
      <c r="K53" s="4" t="e">
        <f>січень!K53+лютий!K53+березень!K53+квітень!K53+травень!K53+червень!K53+липень!#REF!+серпень!#REF!+вересень!#REF!+жовтень!K53+листопад!K53+грудень!K53</f>
        <v>#REF!</v>
      </c>
      <c r="L53" s="4" t="e">
        <f>січень!L53+лютий!L53+березень!L53+квітень!L53+травень!L53+червень!L53+липень!#REF!+серпень!#REF!+вересень!#REF!+жовтень!L53+листопад!L53+грудень!L53</f>
        <v>#REF!</v>
      </c>
      <c r="M53" s="4" t="e">
        <f>січень!M53+лютий!M53+березень!M53+квітень!M53+травень!M53+червень!M53+липень!#REF!+серпень!#REF!+вересень!#REF!+жовтень!M53+листопад!M53+грудень!M53</f>
        <v>#REF!</v>
      </c>
      <c r="N53" s="4" t="e">
        <f>січень!N53+лютий!N53+березень!N53+квітень!N53+травень!N53+червень!N53+липень!#REF!+серпень!#REF!+вересень!#REF!+жовтень!N53+листопад!N53+грудень!N53</f>
        <v>#REF!</v>
      </c>
      <c r="O53" s="4" t="e">
        <f>січень!O53+лютий!O53+березень!O53+квітень!O53+травень!O53+червень!O53+липень!#REF!+серпень!#REF!+вересень!#REF!+жовтень!O53+листопад!O53+грудень!O53</f>
        <v>#REF!</v>
      </c>
      <c r="P53" s="4" t="e">
        <f>січень!P53+лютий!P53+березень!P53+квітень!P53+травень!P53+червень!P53+липень!#REF!+серпень!#REF!+вересень!#REF!+жовтень!P53+листопад!P53+грудень!P53</f>
        <v>#REF!</v>
      </c>
      <c r="Q53" s="4" t="e">
        <f>січень!Q53+лютий!Q53+березень!Q53+квітень!Q53+травень!Q53+червень!Q53+липень!#REF!+серпень!#REF!+вересень!#REF!+жовтень!Q53+листопад!Q53+грудень!Q53</f>
        <v>#REF!</v>
      </c>
      <c r="R53" s="4" t="e">
        <f>січень!R53+лютий!R53+березень!R53+квітень!R53+травень!R53+червень!R53+липень!#REF!+серпень!#REF!+вересень!#REF!+жовтень!R53+листопад!R53+грудень!R53</f>
        <v>#REF!</v>
      </c>
      <c r="S53" s="5" t="e">
        <f>SUM(B53:R53)</f>
        <v>#REF!</v>
      </c>
      <c r="T53" s="4" t="e">
        <f>січень!T53+лютий!T53+березень!T53+квітень!T53+травень!T53+червень!T53+липень!#REF!+серпень!#REF!+вересень!#REF!+жовтень!T53+листопад!T53+грудень!T53</f>
        <v>#REF!</v>
      </c>
      <c r="U53" s="4"/>
      <c r="V53" s="4" t="e">
        <f>січень!V53+лютий!V53+березень!V53+квітень!V53+травень!V53+червень!V53+липень!#REF!+серпень!#REF!+вересень!#REF!+жовтень!V53+листопад!V53+грудень!V53</f>
        <v>#REF!</v>
      </c>
      <c r="W53" s="4" t="e">
        <f>січень!W53+лютий!W53+березень!W53+квітень!W53+травень!W53+червень!W53+липень!#REF!+серпень!#REF!+вересень!#REF!+жовтень!W53+листопад!W53+грудень!W53</f>
        <v>#REF!</v>
      </c>
      <c r="X53" s="5" t="e">
        <f t="shared" si="1"/>
        <v>#REF!</v>
      </c>
    </row>
    <row r="54" spans="1:24" ht="12.75">
      <c r="A54" s="1"/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4"/>
      <c r="U54" s="4"/>
      <c r="V54" s="1"/>
      <c r="W54" s="1"/>
      <c r="X54" s="5"/>
    </row>
    <row r="55" spans="1:24" s="14" customFormat="1" ht="12.75">
      <c r="A55" s="18" t="s">
        <v>26</v>
      </c>
      <c r="B55" s="4" t="e">
        <f>січень!B55+лютий!B55+березень!B55+квітень!B55+травень!B55+червень!B55+липень!#REF!+серпень!#REF!+вересень!#REF!+жовтень!B55+листопад!B55+грудень!B55</f>
        <v>#REF!</v>
      </c>
      <c r="C55" s="4" t="e">
        <f>січень!C55+лютий!C55+березень!C55+квітень!C55+травень!C55+червень!C55+липень!#REF!+серпень!#REF!+вересень!#REF!+жовтень!C55+листопад!C55+грудень!C55</f>
        <v>#REF!</v>
      </c>
      <c r="D55" s="4" t="e">
        <f>січень!D55+лютий!D55+березень!D55+квітень!D55+травень!D55+червень!D55+липень!#REF!+серпень!#REF!+вересень!#REF!+жовтень!D55+листопад!D55+грудень!D55</f>
        <v>#REF!</v>
      </c>
      <c r="E55" s="4" t="e">
        <f>січень!E55+лютий!E55+березень!E55+квітень!E55+травень!E55+червень!E55+липень!#REF!+серпень!#REF!+вересень!#REF!+жовтень!E55+листопад!E55+грудень!E55</f>
        <v>#REF!</v>
      </c>
      <c r="F55" s="4" t="e">
        <f>січень!F55+лютий!F55+березень!F55+квітень!F55+травень!F55+червень!F55+липень!#REF!+серпень!#REF!+вересень!#REF!+жовтень!F55+листопад!F55+грудень!F55</f>
        <v>#REF!</v>
      </c>
      <c r="G55" s="4" t="e">
        <f>січень!G55+лютий!G55+березень!G55+квітень!G55+травень!G55+червень!G55+липень!#REF!+серпень!#REF!+вересень!#REF!+жовтень!G55+листопад!G55+грудень!G55</f>
        <v>#REF!</v>
      </c>
      <c r="H55" s="4" t="e">
        <f>січень!H55+лютий!H55+березень!H55+квітень!H55+травень!H55+червень!H55+липень!#REF!+серпень!#REF!+вересень!#REF!+жовтень!H55+листопад!H55+грудень!H55</f>
        <v>#REF!</v>
      </c>
      <c r="I55" s="4" t="e">
        <f>січень!I55+лютий!I55+березень!I55+квітень!I55+травень!I55+червень!I55+липень!#REF!+серпень!#REF!+вересень!#REF!+жовтень!I55+листопад!I55+грудень!I55</f>
        <v>#REF!</v>
      </c>
      <c r="J55" s="4" t="e">
        <f>січень!J55+лютий!J55+березень!J55+квітень!J55+травень!J55+червень!J55+липень!#REF!+серпень!#REF!+вересень!#REF!+жовтень!J55+листопад!J55+грудень!J55</f>
        <v>#REF!</v>
      </c>
      <c r="K55" s="4" t="e">
        <f>січень!K55+лютий!K55+березень!K55+квітень!K55+травень!K55+червень!K55+липень!#REF!+серпень!#REF!+вересень!#REF!+жовтень!K55+листопад!K55+грудень!K55</f>
        <v>#REF!</v>
      </c>
      <c r="L55" s="4" t="e">
        <f>січень!L55+лютий!L55+березень!L55+квітень!L55+травень!L55+червень!L55+липень!#REF!+серпень!#REF!+вересень!#REF!+жовтень!L55+листопад!L55+грудень!L55</f>
        <v>#REF!</v>
      </c>
      <c r="M55" s="4" t="e">
        <f>січень!M55+лютий!M55+березень!M55+квітень!M55+травень!M55+червень!M55+липень!#REF!+серпень!#REF!+вересень!#REF!+жовтень!M55+листопад!M55+грудень!M55</f>
        <v>#REF!</v>
      </c>
      <c r="N55" s="4" t="e">
        <f>січень!N55+лютий!N55+березень!N55+квітень!N55+травень!N55+червень!N55+липень!#REF!+серпень!#REF!+вересень!#REF!+жовтень!N55+листопад!N55+грудень!N55</f>
        <v>#REF!</v>
      </c>
      <c r="O55" s="4" t="e">
        <f>січень!O55+лютий!O55+березень!O55+квітень!O55+травень!O55+червень!O55+липень!#REF!+серпень!#REF!+вересень!#REF!+жовтень!O55+листопад!O55+грудень!O55</f>
        <v>#REF!</v>
      </c>
      <c r="P55" s="4" t="e">
        <f>січень!P55+лютий!P55+березень!P55+квітень!P55+травень!P55+червень!P55+липень!#REF!+серпень!#REF!+вересень!#REF!+жовтень!P55+листопад!P55+грудень!P55</f>
        <v>#REF!</v>
      </c>
      <c r="Q55" s="4" t="e">
        <f>січень!Q55+лютий!Q55+березень!Q55+квітень!Q55+травень!Q55+червень!Q55+липень!#REF!+серпень!#REF!+вересень!#REF!+жовтень!Q55+листопад!Q55+грудень!Q55</f>
        <v>#REF!</v>
      </c>
      <c r="R55" s="4" t="e">
        <f>січень!R55+лютий!R55+березень!R55+квітень!R55+травень!R55+червень!R55+липень!#REF!+серпень!#REF!+вересень!#REF!+жовтень!R55+листопад!R55+грудень!R55</f>
        <v>#REF!</v>
      </c>
      <c r="S55" s="5" t="e">
        <f>SUM(B55:R55)</f>
        <v>#REF!</v>
      </c>
      <c r="T55" s="4" t="e">
        <f>січень!T55+лютий!T55+березень!T55+квітень!T55+травень!T55+червень!T55+липень!#REF!+серпень!#REF!+вересень!#REF!+жовтень!T55+листопад!T55+грудень!T55</f>
        <v>#REF!</v>
      </c>
      <c r="U55" s="4"/>
      <c r="V55" s="4" t="e">
        <f>січень!V55+лютий!V55+березень!V55+квітень!V55+травень!V55+червень!V55+липень!#REF!+серпень!#REF!+вересень!#REF!+жовтень!V55+листопад!V55+грудень!V55</f>
        <v>#REF!</v>
      </c>
      <c r="W55" s="4" t="e">
        <f>січень!W55+лютий!W55+березень!W55+квітень!W55+травень!W55+червень!W55+липень!#REF!+серпень!#REF!+вересень!#REF!+жовтень!W55+листопад!W55+грудень!W55</f>
        <v>#REF!</v>
      </c>
      <c r="X55" s="5" t="e">
        <f t="shared" si="1"/>
        <v>#REF!</v>
      </c>
    </row>
    <row r="56" spans="1:24" ht="12.75">
      <c r="A56" s="12"/>
      <c r="B56" s="4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4"/>
      <c r="U56" s="4"/>
      <c r="V56" s="12"/>
      <c r="W56" s="12"/>
      <c r="X56" s="5"/>
    </row>
    <row r="57" spans="1:24" s="25" customFormat="1" ht="12.75">
      <c r="A57" s="5" t="s">
        <v>29</v>
      </c>
      <c r="B57" s="4" t="e">
        <f>січень!B57+лютий!B57+березень!B57+квітень!B57+травень!B57+червень!B57+липень!#REF!+серпень!#REF!+вересень!#REF!+жовтень!B57+листопад!B57+грудень!B57</f>
        <v>#REF!</v>
      </c>
      <c r="C57" s="4" t="e">
        <f>січень!C57+лютий!C57+березень!C57+квітень!C57+травень!C57+червень!C57+липень!#REF!+серпень!#REF!+вересень!#REF!+жовтень!C57+листопад!C57+грудень!C57</f>
        <v>#REF!</v>
      </c>
      <c r="D57" s="4" t="e">
        <f>січень!D57+лютий!D57+березень!D57+квітень!D57+травень!D57+червень!D57+липень!#REF!+серпень!#REF!+вересень!#REF!+жовтень!D57+листопад!D57+грудень!D57</f>
        <v>#REF!</v>
      </c>
      <c r="E57" s="4" t="e">
        <f>січень!E57+лютий!E57+березень!E57+квітень!E57+травень!E57+червень!E57+липень!#REF!+серпень!#REF!+вересень!#REF!+жовтень!E57+листопад!E57+грудень!E57</f>
        <v>#REF!</v>
      </c>
      <c r="F57" s="4" t="e">
        <f>січень!F57+лютий!F57+березень!F57+квітень!F57+травень!F57+червень!F57+липень!#REF!+серпень!#REF!+вересень!#REF!+жовтень!F57+листопад!F57+грудень!F57</f>
        <v>#REF!</v>
      </c>
      <c r="G57" s="4" t="e">
        <f>січень!G57+лютий!G57+березень!G57+квітень!G57+травень!G57+червень!G57+липень!#REF!+серпень!#REF!+вересень!#REF!+жовтень!G57+листопад!G57+грудень!G57</f>
        <v>#REF!</v>
      </c>
      <c r="H57" s="4" t="e">
        <f>січень!H57+лютий!H57+березень!H57+квітень!H57+травень!H57+червень!H57+липень!#REF!+серпень!#REF!+вересень!#REF!+жовтень!H57+листопад!H57+грудень!H57</f>
        <v>#REF!</v>
      </c>
      <c r="I57" s="4" t="e">
        <f>січень!I57+лютий!I57+березень!I57+квітень!I57+травень!I57+червень!I57+липень!#REF!+серпень!#REF!+вересень!#REF!+жовтень!I57+листопад!I57+грудень!I57</f>
        <v>#REF!</v>
      </c>
      <c r="J57" s="4" t="e">
        <f>січень!J57+лютий!J57+березень!J57+квітень!J57+травень!J57+червень!J57+липень!#REF!+серпень!#REF!+вересень!#REF!+жовтень!J57+листопад!J57+грудень!J57</f>
        <v>#REF!</v>
      </c>
      <c r="K57" s="4" t="e">
        <f>січень!K57+лютий!K57+березень!K57+квітень!K57+травень!K57+червень!K57+липень!#REF!+серпень!#REF!+вересень!#REF!+жовтень!K57+листопад!K57+грудень!K57</f>
        <v>#REF!</v>
      </c>
      <c r="L57" s="4" t="e">
        <f>січень!L57+лютий!L57+березень!L57+квітень!L57+травень!L57+червень!L57+липень!#REF!+серпень!#REF!+вересень!#REF!+жовтень!L57+листопад!L57+грудень!L57</f>
        <v>#REF!</v>
      </c>
      <c r="M57" s="4" t="e">
        <f>січень!M57+лютий!M57+березень!M57+квітень!M57+травень!M57+червень!M57+липень!#REF!+серпень!#REF!+вересень!#REF!+жовтень!M57+листопад!M57+грудень!M57</f>
        <v>#REF!</v>
      </c>
      <c r="N57" s="4" t="e">
        <f>січень!N57+лютий!N57+березень!N57+квітень!N57+травень!N57+червень!N57+липень!#REF!+серпень!#REF!+вересень!#REF!+жовтень!N57+листопад!N57+грудень!N57</f>
        <v>#REF!</v>
      </c>
      <c r="O57" s="4" t="e">
        <f>січень!O57+лютий!O57+березень!O57+квітень!O57+травень!O57+червень!O57+липень!#REF!+серпень!#REF!+вересень!#REF!+жовтень!O57+листопад!O57+грудень!O57</f>
        <v>#REF!</v>
      </c>
      <c r="P57" s="4" t="e">
        <f>січень!P57+лютий!P57+березень!P57+квітень!P57+травень!P57+червень!P57+липень!#REF!+серпень!#REF!+вересень!#REF!+жовтень!P57+листопад!P57+грудень!P57</f>
        <v>#REF!</v>
      </c>
      <c r="Q57" s="4" t="e">
        <f>січень!Q57+лютий!Q57+березень!Q57+квітень!Q57+травень!Q57+червень!Q57+липень!#REF!+серпень!#REF!+вересень!#REF!+жовтень!Q57+листопад!Q57+грудень!Q57</f>
        <v>#REF!</v>
      </c>
      <c r="R57" s="4" t="e">
        <f>січень!R57+лютий!R57+березень!R57+квітень!R57+травень!R57+червень!R57+липень!#REF!+серпень!#REF!+вересень!#REF!+жовтень!R57+листопад!R57+грудень!R57</f>
        <v>#REF!</v>
      </c>
      <c r="S57" s="5" t="e">
        <f>SUM(B57:R57)</f>
        <v>#REF!</v>
      </c>
      <c r="T57" s="4" t="e">
        <f>січень!T57+лютий!T57+березень!T57+квітень!T57+травень!T57+червень!T57+липень!#REF!+серпень!#REF!+вересень!#REF!+жовтень!T57+листопад!T57+грудень!T57</f>
        <v>#REF!</v>
      </c>
      <c r="U57" s="4"/>
      <c r="V57" s="4" t="e">
        <f>січень!V57+лютий!V57+березень!V57+квітень!V57+травень!V57+червень!V57+липень!#REF!+серпень!#REF!+вересень!#REF!+жовтень!V57+листопад!V57+грудень!V57</f>
        <v>#REF!</v>
      </c>
      <c r="W57" s="4" t="e">
        <f>січень!W57+лютий!W57+березень!W57+квітень!W57+травень!W57+червень!W57+липень!#REF!+серпень!#REF!+вересень!#REF!+жовтень!W57+листопад!W57+грудень!W57</f>
        <v>#REF!</v>
      </c>
      <c r="X57" s="5" t="e">
        <f t="shared" si="1"/>
        <v>#REF!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H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:U16384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73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>
        <v>315121.66</v>
      </c>
      <c r="D5" s="4"/>
      <c r="E5" s="4">
        <v>76129.24</v>
      </c>
      <c r="F5" s="4"/>
      <c r="G5" s="4"/>
      <c r="H5" s="4">
        <v>24295.2</v>
      </c>
      <c r="I5" s="1">
        <v>852.75</v>
      </c>
      <c r="J5" s="4"/>
      <c r="K5" s="4">
        <v>182147.73</v>
      </c>
      <c r="L5" s="2">
        <v>2139.75</v>
      </c>
      <c r="M5" s="4">
        <v>23591.39</v>
      </c>
      <c r="N5" s="4"/>
      <c r="O5" s="4">
        <v>1015.08</v>
      </c>
      <c r="P5" s="4"/>
      <c r="Q5" s="4"/>
      <c r="R5" s="4"/>
      <c r="S5" s="29">
        <f>SUM(B5:R5)</f>
        <v>625292.7999999999</v>
      </c>
      <c r="T5" s="4"/>
      <c r="U5" s="4"/>
      <c r="V5" s="4"/>
      <c r="W5" s="4"/>
      <c r="X5" s="5">
        <f>S5+T5+V5+W5</f>
        <v>625292.7999999999</v>
      </c>
    </row>
    <row r="6" spans="1:24" ht="12.75">
      <c r="A6" s="32" t="s">
        <v>53</v>
      </c>
      <c r="B6" s="4"/>
      <c r="C6" s="4">
        <v>189272.01</v>
      </c>
      <c r="D6" s="4"/>
      <c r="E6" s="4">
        <v>68629.84</v>
      </c>
      <c r="F6" s="4"/>
      <c r="G6" s="4"/>
      <c r="H6" s="4"/>
      <c r="I6" s="1">
        <v>939.1</v>
      </c>
      <c r="J6" s="4"/>
      <c r="K6" s="4">
        <v>273823.18</v>
      </c>
      <c r="L6" s="4">
        <v>0</v>
      </c>
      <c r="M6" s="4">
        <v>2322.1</v>
      </c>
      <c r="N6" s="4"/>
      <c r="O6" s="4">
        <v>1141.97</v>
      </c>
      <c r="P6" s="4"/>
      <c r="Q6" s="4"/>
      <c r="R6" s="4"/>
      <c r="S6" s="29">
        <f aca="true" t="shared" si="0" ref="S6:S25">SUM(B6:R6)</f>
        <v>536128.2</v>
      </c>
      <c r="T6" s="4"/>
      <c r="U6" s="4"/>
      <c r="V6" s="4"/>
      <c r="W6" s="4"/>
      <c r="X6" s="5">
        <f aca="true" t="shared" si="1" ref="X6:X57">S6+T6+V6+W6</f>
        <v>536128.2</v>
      </c>
    </row>
    <row r="7" spans="1:24" ht="12.75">
      <c r="A7" s="31">
        <v>3</v>
      </c>
      <c r="B7" s="4"/>
      <c r="C7" s="4">
        <v>162445.07</v>
      </c>
      <c r="D7" s="4"/>
      <c r="E7" s="4">
        <v>40682.97</v>
      </c>
      <c r="F7" s="4"/>
      <c r="G7" s="4"/>
      <c r="H7" s="4">
        <v>10336.15</v>
      </c>
      <c r="I7" s="1">
        <v>591.5</v>
      </c>
      <c r="J7" s="4"/>
      <c r="K7" s="4">
        <v>0</v>
      </c>
      <c r="L7" s="4">
        <v>764.4</v>
      </c>
      <c r="M7" s="4">
        <v>17998.87</v>
      </c>
      <c r="N7" s="4">
        <v>40947.7</v>
      </c>
      <c r="O7" s="4">
        <v>1718.37</v>
      </c>
      <c r="P7" s="4"/>
      <c r="Q7" s="4"/>
      <c r="R7" s="4">
        <v>1191.82</v>
      </c>
      <c r="S7" s="29">
        <f t="shared" si="0"/>
        <v>276676.85</v>
      </c>
      <c r="T7" s="4"/>
      <c r="U7" s="4"/>
      <c r="V7" s="4"/>
      <c r="W7" s="4"/>
      <c r="X7" s="5">
        <f t="shared" si="1"/>
        <v>276676.85</v>
      </c>
    </row>
    <row r="8" spans="1:24" ht="12.75">
      <c r="A8" s="31">
        <v>4</v>
      </c>
      <c r="B8" s="4"/>
      <c r="C8" s="4">
        <v>137390</v>
      </c>
      <c r="D8" s="4"/>
      <c r="E8" s="4">
        <v>39101.95</v>
      </c>
      <c r="F8" s="4">
        <v>1300</v>
      </c>
      <c r="G8" s="4"/>
      <c r="H8" s="4"/>
      <c r="I8" s="1">
        <v>2165.8</v>
      </c>
      <c r="J8" s="4"/>
      <c r="K8" s="4">
        <v>0</v>
      </c>
      <c r="L8" s="4">
        <v>475.5</v>
      </c>
      <c r="M8" s="4">
        <v>7159.289999999999</v>
      </c>
      <c r="N8" s="4">
        <v>67697.14</v>
      </c>
      <c r="O8" s="4">
        <v>0</v>
      </c>
      <c r="P8" s="4"/>
      <c r="Q8" s="4"/>
      <c r="R8" s="4">
        <v>1191.82</v>
      </c>
      <c r="S8" s="29">
        <f t="shared" si="0"/>
        <v>256481.5</v>
      </c>
      <c r="T8" s="4"/>
      <c r="U8" s="4"/>
      <c r="V8" s="4"/>
      <c r="W8" s="4"/>
      <c r="X8" s="5">
        <f t="shared" si="1"/>
        <v>256481.5</v>
      </c>
    </row>
    <row r="9" spans="1:24" ht="12.75">
      <c r="A9" s="31">
        <v>5</v>
      </c>
      <c r="B9" s="4"/>
      <c r="C9" s="4">
        <v>366718.98</v>
      </c>
      <c r="D9" s="4"/>
      <c r="E9" s="4">
        <v>92948.02</v>
      </c>
      <c r="F9" s="4"/>
      <c r="G9" s="4"/>
      <c r="H9" s="4">
        <v>17919.15</v>
      </c>
      <c r="I9" s="1">
        <v>946.25</v>
      </c>
      <c r="J9" s="4"/>
      <c r="K9" s="4">
        <v>285926.6</v>
      </c>
      <c r="L9" s="4">
        <v>1569.15</v>
      </c>
      <c r="M9" s="4">
        <v>24459.21</v>
      </c>
      <c r="N9" s="4"/>
      <c r="O9" s="4">
        <v>812.06</v>
      </c>
      <c r="P9" s="4"/>
      <c r="Q9" s="4"/>
      <c r="R9" s="4">
        <v>0</v>
      </c>
      <c r="S9" s="29">
        <f t="shared" si="0"/>
        <v>791299.42</v>
      </c>
      <c r="T9" s="4"/>
      <c r="U9" s="4"/>
      <c r="V9" s="4"/>
      <c r="W9" s="4"/>
      <c r="X9" s="5">
        <f t="shared" si="1"/>
        <v>791299.42</v>
      </c>
    </row>
    <row r="10" spans="1:24" ht="12.75">
      <c r="A10" s="31">
        <v>6</v>
      </c>
      <c r="B10" s="4"/>
      <c r="C10" s="4">
        <v>249822.07</v>
      </c>
      <c r="D10" s="4"/>
      <c r="E10" s="4">
        <v>57959.99</v>
      </c>
      <c r="F10" s="4"/>
      <c r="G10" s="4"/>
      <c r="H10" s="4">
        <v>16471.5</v>
      </c>
      <c r="I10" s="1">
        <v>715.25</v>
      </c>
      <c r="J10" s="4"/>
      <c r="K10" s="4">
        <v>243595.47000000003</v>
      </c>
      <c r="L10" s="4">
        <v>1569.15</v>
      </c>
      <c r="M10" s="4">
        <v>15106.19</v>
      </c>
      <c r="N10" s="4"/>
      <c r="O10" s="4">
        <v>2867.6</v>
      </c>
      <c r="P10" s="4"/>
      <c r="Q10" s="4"/>
      <c r="R10" s="4">
        <v>0</v>
      </c>
      <c r="S10" s="29">
        <f t="shared" si="0"/>
        <v>588107.22</v>
      </c>
      <c r="T10" s="4"/>
      <c r="U10" s="4"/>
      <c r="V10" s="4"/>
      <c r="W10" s="4"/>
      <c r="X10" s="5">
        <f t="shared" si="1"/>
        <v>588107.22</v>
      </c>
    </row>
    <row r="11" spans="1:24" ht="12.75">
      <c r="A11" s="32" t="s">
        <v>54</v>
      </c>
      <c r="B11" s="4"/>
      <c r="C11" s="4">
        <v>304673.34</v>
      </c>
      <c r="D11" s="4"/>
      <c r="E11" s="4">
        <v>81919.35</v>
      </c>
      <c r="F11" s="4"/>
      <c r="G11" s="4"/>
      <c r="H11" s="4">
        <v>15479</v>
      </c>
      <c r="I11" s="1">
        <v>1059.78</v>
      </c>
      <c r="J11" s="4"/>
      <c r="K11" s="4">
        <v>293417.97</v>
      </c>
      <c r="L11" s="4">
        <v>1664.25</v>
      </c>
      <c r="M11" s="4">
        <v>41238.25</v>
      </c>
      <c r="N11" s="4"/>
      <c r="O11" s="4">
        <v>1251.93</v>
      </c>
      <c r="P11" s="4"/>
      <c r="Q11" s="4"/>
      <c r="R11" s="4">
        <v>0</v>
      </c>
      <c r="S11" s="29">
        <f t="shared" si="0"/>
        <v>740703.8700000001</v>
      </c>
      <c r="T11" s="4"/>
      <c r="U11" s="4"/>
      <c r="V11" s="4"/>
      <c r="W11" s="4"/>
      <c r="X11" s="5">
        <f t="shared" si="1"/>
        <v>740703.8700000001</v>
      </c>
    </row>
    <row r="12" spans="1:24" ht="12.75">
      <c r="A12" s="32" t="s">
        <v>55</v>
      </c>
      <c r="B12" s="4"/>
      <c r="C12" s="4">
        <v>252048.56</v>
      </c>
      <c r="D12" s="4"/>
      <c r="E12" s="4">
        <v>65170.14</v>
      </c>
      <c r="F12" s="4">
        <v>1750</v>
      </c>
      <c r="G12" s="4"/>
      <c r="H12" s="4">
        <v>12075.34</v>
      </c>
      <c r="I12" s="1">
        <v>681.15</v>
      </c>
      <c r="J12" s="4"/>
      <c r="K12" s="4">
        <v>0</v>
      </c>
      <c r="L12" s="4">
        <v>873.6</v>
      </c>
      <c r="M12" s="4">
        <v>22562.86</v>
      </c>
      <c r="N12" s="4">
        <v>64031.43</v>
      </c>
      <c r="O12" s="4">
        <v>0</v>
      </c>
      <c r="P12" s="4"/>
      <c r="Q12" s="4"/>
      <c r="R12" s="4">
        <v>1191.82</v>
      </c>
      <c r="S12" s="29">
        <f t="shared" si="0"/>
        <v>420384.9</v>
      </c>
      <c r="T12" s="4"/>
      <c r="U12" s="4"/>
      <c r="V12" s="4"/>
      <c r="W12" s="4"/>
      <c r="X12" s="5">
        <f t="shared" si="1"/>
        <v>420384.9</v>
      </c>
    </row>
    <row r="13" spans="1:24" ht="12.75">
      <c r="A13" s="32" t="s">
        <v>56</v>
      </c>
      <c r="B13" s="4"/>
      <c r="C13" s="4">
        <v>173927.28</v>
      </c>
      <c r="D13" s="4"/>
      <c r="E13" s="4">
        <v>51220.08</v>
      </c>
      <c r="F13" s="4">
        <v>1250</v>
      </c>
      <c r="G13" s="4"/>
      <c r="H13" s="4"/>
      <c r="I13" s="1">
        <v>900.6</v>
      </c>
      <c r="J13" s="4"/>
      <c r="K13" s="4">
        <v>338474.16</v>
      </c>
      <c r="L13" s="4">
        <v>475.5</v>
      </c>
      <c r="M13" s="4">
        <v>1285.67</v>
      </c>
      <c r="N13" s="4"/>
      <c r="O13" s="4">
        <v>126.88</v>
      </c>
      <c r="P13" s="4"/>
      <c r="Q13" s="4"/>
      <c r="R13" s="4">
        <v>0</v>
      </c>
      <c r="S13" s="29">
        <f t="shared" si="0"/>
        <v>567660.17</v>
      </c>
      <c r="T13" s="4"/>
      <c r="U13" s="4"/>
      <c r="V13" s="4"/>
      <c r="W13" s="4"/>
      <c r="X13" s="5">
        <f t="shared" si="1"/>
        <v>567660.17</v>
      </c>
    </row>
    <row r="14" spans="1:24" ht="12.75">
      <c r="A14" s="32" t="s">
        <v>57</v>
      </c>
      <c r="B14" s="4"/>
      <c r="C14" s="4">
        <v>227950.06</v>
      </c>
      <c r="D14" s="4"/>
      <c r="E14" s="4">
        <v>54934.62</v>
      </c>
      <c r="F14" s="4"/>
      <c r="G14" s="4"/>
      <c r="H14" s="4">
        <v>14662.99</v>
      </c>
      <c r="I14" s="1">
        <v>820.85</v>
      </c>
      <c r="J14" s="4"/>
      <c r="K14" s="4">
        <v>177689.93</v>
      </c>
      <c r="L14" s="4">
        <v>2234.85</v>
      </c>
      <c r="M14" s="4">
        <v>29878.12</v>
      </c>
      <c r="N14" s="4"/>
      <c r="O14" s="4">
        <v>507.56</v>
      </c>
      <c r="P14" s="4"/>
      <c r="Q14" s="4"/>
      <c r="R14" s="4">
        <v>0</v>
      </c>
      <c r="S14" s="29">
        <f t="shared" si="0"/>
        <v>508678.9799999999</v>
      </c>
      <c r="T14" s="4"/>
      <c r="U14" s="4"/>
      <c r="V14" s="4"/>
      <c r="W14" s="4"/>
      <c r="X14" s="5">
        <f t="shared" si="1"/>
        <v>508678.9799999999</v>
      </c>
    </row>
    <row r="15" spans="1:24" ht="12.75">
      <c r="A15" s="32" t="s">
        <v>58</v>
      </c>
      <c r="B15" s="4"/>
      <c r="C15" s="4">
        <v>113302.44</v>
      </c>
      <c r="D15" s="4"/>
      <c r="E15" s="4">
        <v>36909.61</v>
      </c>
      <c r="F15" s="4"/>
      <c r="G15" s="4"/>
      <c r="H15" s="4"/>
      <c r="I15" s="1">
        <v>817</v>
      </c>
      <c r="J15" s="4"/>
      <c r="K15" s="4">
        <v>147729.59999999998</v>
      </c>
      <c r="L15" s="4">
        <v>380.4</v>
      </c>
      <c r="M15" s="4">
        <v>1902.7400000000002</v>
      </c>
      <c r="N15" s="4"/>
      <c r="O15" s="4">
        <v>1801.76</v>
      </c>
      <c r="P15" s="4"/>
      <c r="Q15" s="4"/>
      <c r="R15" s="4">
        <v>0</v>
      </c>
      <c r="S15" s="29">
        <f t="shared" si="0"/>
        <v>302843.55</v>
      </c>
      <c r="T15" s="4"/>
      <c r="U15" s="4"/>
      <c r="V15" s="4"/>
      <c r="W15" s="4"/>
      <c r="X15" s="5">
        <f t="shared" si="1"/>
        <v>302843.55</v>
      </c>
    </row>
    <row r="16" spans="1:24" ht="12.75">
      <c r="A16" s="31">
        <v>12</v>
      </c>
      <c r="B16" s="4"/>
      <c r="C16" s="4">
        <v>198086.53</v>
      </c>
      <c r="D16" s="4"/>
      <c r="E16" s="4">
        <v>49682.54</v>
      </c>
      <c r="F16" s="4">
        <v>810</v>
      </c>
      <c r="G16" s="4"/>
      <c r="H16" s="4">
        <v>16203.88</v>
      </c>
      <c r="I16" s="1">
        <v>841.75</v>
      </c>
      <c r="J16" s="4"/>
      <c r="K16" s="4">
        <v>0</v>
      </c>
      <c r="L16" s="4">
        <v>1092</v>
      </c>
      <c r="M16" s="4">
        <v>23758.5</v>
      </c>
      <c r="N16" s="4">
        <v>73452.08</v>
      </c>
      <c r="O16" s="4">
        <v>6561.69</v>
      </c>
      <c r="P16" s="4"/>
      <c r="Q16" s="4"/>
      <c r="R16" s="4">
        <v>2001.82</v>
      </c>
      <c r="S16" s="29">
        <f t="shared" si="0"/>
        <v>372490.79000000004</v>
      </c>
      <c r="T16" s="4"/>
      <c r="U16" s="4"/>
      <c r="V16" s="4"/>
      <c r="W16" s="4"/>
      <c r="X16" s="5">
        <f t="shared" si="1"/>
        <v>372490.79000000004</v>
      </c>
    </row>
    <row r="17" spans="1:24" ht="12.75">
      <c r="A17" s="31">
        <v>13</v>
      </c>
      <c r="B17" s="4"/>
      <c r="C17" s="4">
        <v>177875.54</v>
      </c>
      <c r="D17" s="4"/>
      <c r="E17" s="4">
        <v>44267.17</v>
      </c>
      <c r="F17" s="4"/>
      <c r="G17" s="4"/>
      <c r="H17" s="4">
        <v>16053.45</v>
      </c>
      <c r="I17" s="1">
        <v>626.7</v>
      </c>
      <c r="J17" s="4"/>
      <c r="K17" s="4">
        <v>0</v>
      </c>
      <c r="L17" s="4">
        <v>737.1</v>
      </c>
      <c r="M17" s="4">
        <v>19541.64</v>
      </c>
      <c r="N17" s="4">
        <v>60058.16</v>
      </c>
      <c r="O17" s="4">
        <v>2675.43</v>
      </c>
      <c r="P17" s="4"/>
      <c r="Q17" s="4"/>
      <c r="R17" s="4">
        <v>1191.81</v>
      </c>
      <c r="S17" s="29">
        <f t="shared" si="0"/>
        <v>323027</v>
      </c>
      <c r="T17" s="4"/>
      <c r="U17" s="4"/>
      <c r="V17" s="4"/>
      <c r="W17" s="4"/>
      <c r="X17" s="5">
        <f t="shared" si="1"/>
        <v>323027</v>
      </c>
    </row>
    <row r="18" spans="1:24" ht="12.75">
      <c r="A18" s="32" t="s">
        <v>59</v>
      </c>
      <c r="B18" s="4"/>
      <c r="C18" s="4">
        <v>161845.55</v>
      </c>
      <c r="D18" s="4"/>
      <c r="E18" s="4">
        <v>39104.15</v>
      </c>
      <c r="F18" s="4"/>
      <c r="G18" s="4"/>
      <c r="H18" s="4">
        <v>18779.18</v>
      </c>
      <c r="I18" s="1">
        <v>736.7</v>
      </c>
      <c r="J18" s="4"/>
      <c r="K18" s="4">
        <v>0</v>
      </c>
      <c r="L18" s="4">
        <v>951</v>
      </c>
      <c r="M18" s="4">
        <v>24427.07</v>
      </c>
      <c r="N18" s="4">
        <v>78004.9</v>
      </c>
      <c r="O18" s="4">
        <v>126.88</v>
      </c>
      <c r="P18" s="4"/>
      <c r="Q18" s="4"/>
      <c r="R18" s="4">
        <v>1191.81</v>
      </c>
      <c r="S18" s="29">
        <f t="shared" si="0"/>
        <v>325167.24</v>
      </c>
      <c r="T18" s="4"/>
      <c r="U18" s="4"/>
      <c r="V18" s="4"/>
      <c r="W18" s="4"/>
      <c r="X18" s="5">
        <f t="shared" si="1"/>
        <v>325167.24</v>
      </c>
    </row>
    <row r="19" spans="1:24" ht="12.75">
      <c r="A19" s="32" t="s">
        <v>60</v>
      </c>
      <c r="B19" s="4"/>
      <c r="C19" s="4">
        <v>283471.59</v>
      </c>
      <c r="D19" s="4"/>
      <c r="E19" s="4">
        <v>71270.09</v>
      </c>
      <c r="F19" s="4"/>
      <c r="G19" s="4"/>
      <c r="H19" s="4">
        <v>26789.73</v>
      </c>
      <c r="I19" s="1">
        <v>1228.95</v>
      </c>
      <c r="J19" s="4"/>
      <c r="K19" s="4">
        <v>272820.56</v>
      </c>
      <c r="L19" s="4">
        <v>1521.6</v>
      </c>
      <c r="M19" s="4">
        <v>35483.5</v>
      </c>
      <c r="N19" s="4"/>
      <c r="O19" s="4">
        <v>761.31</v>
      </c>
      <c r="P19" s="4"/>
      <c r="Q19" s="4"/>
      <c r="R19" s="4">
        <v>0</v>
      </c>
      <c r="S19" s="29">
        <f t="shared" si="0"/>
        <v>693347.3300000001</v>
      </c>
      <c r="T19" s="4"/>
      <c r="U19" s="4"/>
      <c r="V19" s="4"/>
      <c r="W19" s="4"/>
      <c r="X19" s="5">
        <f t="shared" si="1"/>
        <v>693347.3300000001</v>
      </c>
    </row>
    <row r="20" spans="1:24" ht="12.75">
      <c r="A20" s="31">
        <v>16</v>
      </c>
      <c r="B20" s="4"/>
      <c r="C20" s="4">
        <v>119952.16</v>
      </c>
      <c r="D20" s="4"/>
      <c r="E20" s="4">
        <v>40676.43</v>
      </c>
      <c r="F20" s="4">
        <v>1950</v>
      </c>
      <c r="G20" s="4"/>
      <c r="H20" s="4"/>
      <c r="I20" s="1">
        <v>360.55</v>
      </c>
      <c r="J20" s="4"/>
      <c r="K20" s="4">
        <v>150141.03</v>
      </c>
      <c r="L20" s="4">
        <v>0</v>
      </c>
      <c r="M20" s="4">
        <v>2378.42</v>
      </c>
      <c r="N20" s="4"/>
      <c r="O20" s="4">
        <v>507.55</v>
      </c>
      <c r="P20" s="4"/>
      <c r="Q20" s="4"/>
      <c r="R20" s="4">
        <v>0</v>
      </c>
      <c r="S20" s="29">
        <f t="shared" si="0"/>
        <v>315966.13999999996</v>
      </c>
      <c r="T20" s="4"/>
      <c r="U20" s="4"/>
      <c r="V20" s="4"/>
      <c r="W20" s="4"/>
      <c r="X20" s="5">
        <f t="shared" si="1"/>
        <v>315966.13999999996</v>
      </c>
    </row>
    <row r="21" spans="1:24" ht="12.75">
      <c r="A21" s="26" t="s">
        <v>30</v>
      </c>
      <c r="B21" s="4"/>
      <c r="C21" s="4">
        <v>96058.82</v>
      </c>
      <c r="D21" s="4"/>
      <c r="E21" s="4">
        <v>19681.15</v>
      </c>
      <c r="F21" s="4"/>
      <c r="G21" s="4"/>
      <c r="H21" s="4">
        <v>4692.44</v>
      </c>
      <c r="I21" s="1">
        <v>494.7</v>
      </c>
      <c r="J21" s="4"/>
      <c r="K21" s="4">
        <v>0</v>
      </c>
      <c r="L21" s="4">
        <v>0</v>
      </c>
      <c r="M21" s="4">
        <v>12219.939999999999</v>
      </c>
      <c r="N21" s="4"/>
      <c r="O21" s="4">
        <v>0</v>
      </c>
      <c r="P21" s="4"/>
      <c r="Q21" s="4"/>
      <c r="R21" s="4">
        <v>0</v>
      </c>
      <c r="S21" s="29">
        <f t="shared" si="0"/>
        <v>133147.05</v>
      </c>
      <c r="T21" s="4"/>
      <c r="U21" s="4"/>
      <c r="V21" s="4"/>
      <c r="W21" s="4"/>
      <c r="X21" s="5">
        <f t="shared" si="1"/>
        <v>133147.05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>
        <v>10886.35</v>
      </c>
      <c r="J22" s="4"/>
      <c r="K22" s="4">
        <v>0</v>
      </c>
      <c r="L22" s="4">
        <v>0</v>
      </c>
      <c r="M22" s="4">
        <v>66737.23999999999</v>
      </c>
      <c r="N22" s="4"/>
      <c r="O22" s="4">
        <v>2537.69</v>
      </c>
      <c r="P22" s="4"/>
      <c r="Q22" s="4"/>
      <c r="R22" s="4">
        <v>0</v>
      </c>
      <c r="S22" s="29">
        <f t="shared" si="0"/>
        <v>80161.28</v>
      </c>
      <c r="T22" s="4"/>
      <c r="U22" s="4"/>
      <c r="V22" s="4"/>
      <c r="W22" s="4"/>
      <c r="X22" s="5">
        <f t="shared" si="1"/>
        <v>80161.28</v>
      </c>
    </row>
    <row r="23" spans="1:24" ht="12.75">
      <c r="A23" s="26" t="s">
        <v>32</v>
      </c>
      <c r="B23" s="4"/>
      <c r="C23" s="4">
        <v>112083.1</v>
      </c>
      <c r="D23" s="4"/>
      <c r="E23" s="4">
        <v>32744.62</v>
      </c>
      <c r="F23" s="4"/>
      <c r="G23" s="4"/>
      <c r="H23" s="4"/>
      <c r="I23" s="1">
        <v>745.5</v>
      </c>
      <c r="J23" s="4"/>
      <c r="K23" s="4">
        <v>0</v>
      </c>
      <c r="L23" s="4">
        <v>0</v>
      </c>
      <c r="M23" s="4">
        <v>5219.67</v>
      </c>
      <c r="N23" s="4">
        <v>33798.57</v>
      </c>
      <c r="O23" s="4"/>
      <c r="P23" s="4"/>
      <c r="Q23" s="4"/>
      <c r="R23" s="4">
        <v>1191.81</v>
      </c>
      <c r="S23" s="29">
        <f t="shared" si="0"/>
        <v>185783.27000000002</v>
      </c>
      <c r="T23" s="4"/>
      <c r="U23" s="4"/>
      <c r="V23" s="4"/>
      <c r="W23" s="4"/>
      <c r="X23" s="5">
        <f t="shared" si="1"/>
        <v>185783.27000000002</v>
      </c>
    </row>
    <row r="24" spans="1:24" ht="12.75">
      <c r="A24" s="26" t="s">
        <v>33</v>
      </c>
      <c r="B24" s="4"/>
      <c r="C24" s="4">
        <v>72153.96</v>
      </c>
      <c r="D24" s="4"/>
      <c r="E24" s="4">
        <v>23517.74</v>
      </c>
      <c r="F24" s="4"/>
      <c r="G24" s="4"/>
      <c r="H24" s="4"/>
      <c r="I24" s="1">
        <v>661.1</v>
      </c>
      <c r="J24" s="4"/>
      <c r="K24" s="4">
        <v>0</v>
      </c>
      <c r="L24" s="4">
        <v>0</v>
      </c>
      <c r="M24" s="4">
        <v>5091.12</v>
      </c>
      <c r="N24" s="4"/>
      <c r="O24" s="4"/>
      <c r="P24" s="4"/>
      <c r="Q24" s="4"/>
      <c r="R24" s="4"/>
      <c r="S24" s="29">
        <f t="shared" si="0"/>
        <v>101423.92000000001</v>
      </c>
      <c r="T24" s="4"/>
      <c r="U24" s="4"/>
      <c r="V24" s="4"/>
      <c r="W24" s="4"/>
      <c r="X24" s="5">
        <f t="shared" si="1"/>
        <v>101423.92000000001</v>
      </c>
    </row>
    <row r="25" spans="1:24" ht="12.75">
      <c r="A25" s="26" t="s">
        <v>34</v>
      </c>
      <c r="B25" s="4"/>
      <c r="C25" s="4">
        <v>15833.16</v>
      </c>
      <c r="D25" s="4"/>
      <c r="E25" s="4">
        <v>3646.47</v>
      </c>
      <c r="F25" s="4"/>
      <c r="G25" s="4"/>
      <c r="H25" s="4"/>
      <c r="I25" s="1"/>
      <c r="J25" s="4"/>
      <c r="K25" s="4">
        <v>0</v>
      </c>
      <c r="L25" s="4">
        <v>0</v>
      </c>
      <c r="M25" s="4">
        <v>0</v>
      </c>
      <c r="N25" s="4"/>
      <c r="O25" s="4"/>
      <c r="P25" s="4"/>
      <c r="Q25" s="4"/>
      <c r="R25" s="4"/>
      <c r="S25" s="29">
        <f t="shared" si="0"/>
        <v>19479.63</v>
      </c>
      <c r="T25" s="4"/>
      <c r="U25" s="4"/>
      <c r="V25" s="4"/>
      <c r="W25" s="4"/>
      <c r="X25" s="5">
        <f t="shared" si="1"/>
        <v>19479.63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3730031.88</v>
      </c>
      <c r="D26" s="8">
        <f t="shared" si="2"/>
        <v>0</v>
      </c>
      <c r="E26" s="8">
        <f t="shared" si="2"/>
        <v>990196.17</v>
      </c>
      <c r="F26" s="8">
        <f t="shared" si="2"/>
        <v>7060</v>
      </c>
      <c r="G26" s="8">
        <f t="shared" si="2"/>
        <v>0</v>
      </c>
      <c r="H26" s="8">
        <f t="shared" si="2"/>
        <v>193758.01</v>
      </c>
      <c r="I26" s="8">
        <f t="shared" si="2"/>
        <v>27072.33</v>
      </c>
      <c r="J26" s="8">
        <f t="shared" si="2"/>
        <v>0</v>
      </c>
      <c r="K26" s="8">
        <f t="shared" si="2"/>
        <v>2365766.2299999995</v>
      </c>
      <c r="L26" s="8">
        <f t="shared" si="2"/>
        <v>16448.25</v>
      </c>
      <c r="M26" s="8">
        <f t="shared" si="2"/>
        <v>382361.7899999999</v>
      </c>
      <c r="N26" s="8">
        <f t="shared" si="2"/>
        <v>417989.98000000004</v>
      </c>
      <c r="O26" s="8">
        <f t="shared" si="2"/>
        <v>24413.76</v>
      </c>
      <c r="P26" s="8">
        <f t="shared" si="2"/>
        <v>0</v>
      </c>
      <c r="Q26" s="8">
        <f t="shared" si="2"/>
        <v>0</v>
      </c>
      <c r="R26" s="8">
        <f t="shared" si="2"/>
        <v>9152.71</v>
      </c>
      <c r="S26" s="8">
        <f t="shared" si="2"/>
        <v>8164251.11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8164251.11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>
        <v>506780.35</v>
      </c>
      <c r="C28" s="1">
        <v>110678.8</v>
      </c>
      <c r="D28" s="1">
        <v>113649.44</v>
      </c>
      <c r="E28" s="1">
        <v>27398.82</v>
      </c>
      <c r="F28" s="1"/>
      <c r="G28" s="1"/>
      <c r="H28" s="1"/>
      <c r="I28" s="6">
        <v>1425.85</v>
      </c>
      <c r="J28" s="1"/>
      <c r="K28" s="1"/>
      <c r="L28" s="1">
        <v>1365</v>
      </c>
      <c r="M28" s="1">
        <v>20505.89</v>
      </c>
      <c r="N28" s="1">
        <v>143087.33</v>
      </c>
      <c r="O28" s="1">
        <v>507.54</v>
      </c>
      <c r="P28" s="1"/>
      <c r="Q28" s="1"/>
      <c r="R28" s="1">
        <v>595.36</v>
      </c>
      <c r="S28" s="5">
        <f>SUM(B28:R28)</f>
        <v>925994.38</v>
      </c>
      <c r="T28" s="1"/>
      <c r="U28" s="1"/>
      <c r="V28" s="1"/>
      <c r="W28" s="1"/>
      <c r="X28" s="5">
        <f t="shared" si="1"/>
        <v>925994.38</v>
      </c>
    </row>
    <row r="29" spans="1:24" ht="12.75">
      <c r="A29" s="12" t="s">
        <v>36</v>
      </c>
      <c r="B29" s="1">
        <v>494818.1</v>
      </c>
      <c r="C29" s="1">
        <v>127927.81</v>
      </c>
      <c r="D29" s="1">
        <v>103993.24</v>
      </c>
      <c r="E29" s="1">
        <v>31909.42</v>
      </c>
      <c r="F29" s="1"/>
      <c r="G29" s="1"/>
      <c r="H29" s="1"/>
      <c r="I29" s="6">
        <v>1529.25</v>
      </c>
      <c r="J29" s="1"/>
      <c r="K29" s="1"/>
      <c r="L29" s="1">
        <v>3139.5</v>
      </c>
      <c r="M29" s="1">
        <v>58782.45</v>
      </c>
      <c r="N29" s="1">
        <v>172529.58</v>
      </c>
      <c r="O29" s="1">
        <v>4094.16</v>
      </c>
      <c r="P29" s="1"/>
      <c r="Q29" s="1"/>
      <c r="R29" s="1">
        <v>595.36</v>
      </c>
      <c r="S29" s="5">
        <f aca="true" t="shared" si="3" ref="S29:S57">SUM(B29:R29)</f>
        <v>999318.8699999999</v>
      </c>
      <c r="T29" s="1"/>
      <c r="U29" s="1"/>
      <c r="V29" s="1"/>
      <c r="W29" s="1"/>
      <c r="X29" s="5">
        <f t="shared" si="1"/>
        <v>999318.8699999999</v>
      </c>
    </row>
    <row r="30" spans="1:24" ht="12.75">
      <c r="A30" s="12" t="s">
        <v>37</v>
      </c>
      <c r="B30" s="1">
        <v>214356.56</v>
      </c>
      <c r="C30" s="1">
        <v>87684.15</v>
      </c>
      <c r="D30" s="1">
        <v>47158.44</v>
      </c>
      <c r="E30" s="1">
        <v>21539.23</v>
      </c>
      <c r="F30" s="1"/>
      <c r="G30" s="1"/>
      <c r="H30" s="1">
        <v>14111.51</v>
      </c>
      <c r="I30" s="6">
        <v>867.05</v>
      </c>
      <c r="J30" s="1"/>
      <c r="K30" s="1"/>
      <c r="L30" s="1">
        <v>546</v>
      </c>
      <c r="M30" s="1">
        <v>21020.15</v>
      </c>
      <c r="N30" s="1">
        <v>82856.67</v>
      </c>
      <c r="O30" s="1">
        <v>3724.35</v>
      </c>
      <c r="P30" s="1"/>
      <c r="Q30" s="1"/>
      <c r="R30" s="1">
        <v>595.36</v>
      </c>
      <c r="S30" s="5">
        <f t="shared" si="3"/>
        <v>494459.4699999999</v>
      </c>
      <c r="T30" s="1"/>
      <c r="U30" s="1"/>
      <c r="V30" s="1"/>
      <c r="W30" s="1"/>
      <c r="X30" s="5">
        <f t="shared" si="1"/>
        <v>494459.4699999999</v>
      </c>
    </row>
    <row r="31" spans="1:24" ht="12.75">
      <c r="A31" s="12" t="s">
        <v>38</v>
      </c>
      <c r="B31" s="1">
        <v>710550.26</v>
      </c>
      <c r="C31" s="1">
        <v>124688.21</v>
      </c>
      <c r="D31" s="1">
        <v>157881.11</v>
      </c>
      <c r="E31" s="1">
        <v>31655.31</v>
      </c>
      <c r="F31" s="1"/>
      <c r="G31" s="1"/>
      <c r="H31" s="1"/>
      <c r="I31" s="6">
        <v>1518.8</v>
      </c>
      <c r="J31" s="1"/>
      <c r="K31" s="1">
        <v>373108.25</v>
      </c>
      <c r="L31" s="1">
        <v>237.75</v>
      </c>
      <c r="M31" s="1">
        <v>3214.09</v>
      </c>
      <c r="N31" s="1"/>
      <c r="O31" s="1">
        <v>253.77</v>
      </c>
      <c r="P31" s="1"/>
      <c r="Q31" s="1"/>
      <c r="R31" s="1"/>
      <c r="S31" s="5">
        <f t="shared" si="3"/>
        <v>1403107.55</v>
      </c>
      <c r="T31" s="1"/>
      <c r="U31" s="1"/>
      <c r="V31" s="15"/>
      <c r="W31" s="15"/>
      <c r="X31" s="5">
        <f t="shared" si="1"/>
        <v>1403107.55</v>
      </c>
    </row>
    <row r="32" spans="1:24" ht="12.75">
      <c r="A32" s="12" t="s">
        <v>39</v>
      </c>
      <c r="B32" s="1">
        <v>870706.13</v>
      </c>
      <c r="C32" s="1">
        <v>196857.87</v>
      </c>
      <c r="D32" s="1">
        <v>206214.19</v>
      </c>
      <c r="E32" s="1">
        <v>44141.67</v>
      </c>
      <c r="F32" s="1"/>
      <c r="G32" s="1"/>
      <c r="H32" s="1"/>
      <c r="I32" s="6">
        <v>2465.9</v>
      </c>
      <c r="J32" s="1"/>
      <c r="K32" s="1">
        <v>764412.76</v>
      </c>
      <c r="L32" s="1">
        <v>5658.45</v>
      </c>
      <c r="M32" s="1">
        <v>18972.8</v>
      </c>
      <c r="N32" s="1"/>
      <c r="O32" s="1">
        <v>761.31</v>
      </c>
      <c r="P32" s="1"/>
      <c r="Q32" s="1"/>
      <c r="R32" s="1"/>
      <c r="S32" s="5">
        <f t="shared" si="3"/>
        <v>2110191.0799999996</v>
      </c>
      <c r="T32" s="1"/>
      <c r="U32" s="1"/>
      <c r="V32" s="1"/>
      <c r="W32" s="1"/>
      <c r="X32" s="5">
        <f t="shared" si="1"/>
        <v>2110191.0799999996</v>
      </c>
    </row>
    <row r="33" spans="1:24" ht="12.75">
      <c r="A33" s="12" t="s">
        <v>40</v>
      </c>
      <c r="B33" s="1">
        <v>229378.27</v>
      </c>
      <c r="C33" s="1">
        <v>51958.35</v>
      </c>
      <c r="D33" s="1">
        <v>50463.21</v>
      </c>
      <c r="E33" s="1">
        <v>18059.26</v>
      </c>
      <c r="F33" s="1"/>
      <c r="G33" s="1"/>
      <c r="H33" s="1"/>
      <c r="I33" s="6">
        <v>748.3</v>
      </c>
      <c r="J33" s="1"/>
      <c r="K33" s="1">
        <v>0</v>
      </c>
      <c r="L33" s="1">
        <v>0</v>
      </c>
      <c r="M33" s="1">
        <v>14463.369999999999</v>
      </c>
      <c r="N33" s="1">
        <v>35160.29</v>
      </c>
      <c r="O33" s="1">
        <v>0</v>
      </c>
      <c r="P33" s="1"/>
      <c r="Q33" s="1"/>
      <c r="R33" s="1">
        <v>595.36</v>
      </c>
      <c r="S33" s="5">
        <f t="shared" si="3"/>
        <v>400826.41</v>
      </c>
      <c r="T33" s="1"/>
      <c r="U33" s="1"/>
      <c r="V33" s="1"/>
      <c r="W33" s="1"/>
      <c r="X33" s="5">
        <f t="shared" si="1"/>
        <v>400826.41</v>
      </c>
    </row>
    <row r="34" spans="1:24" ht="12.75">
      <c r="A34" s="12" t="s">
        <v>41</v>
      </c>
      <c r="B34" s="1">
        <v>207423.02</v>
      </c>
      <c r="C34" s="1">
        <v>69430.46</v>
      </c>
      <c r="D34" s="1">
        <v>49183.12</v>
      </c>
      <c r="E34" s="1">
        <v>16525.86</v>
      </c>
      <c r="F34" s="1"/>
      <c r="G34" s="1"/>
      <c r="H34" s="1"/>
      <c r="I34" s="6">
        <v>798.3</v>
      </c>
      <c r="J34" s="1"/>
      <c r="K34" s="1">
        <v>0</v>
      </c>
      <c r="L34" s="1">
        <v>327.6</v>
      </c>
      <c r="M34" s="1">
        <v>12534.95</v>
      </c>
      <c r="N34" s="1">
        <v>51581.91</v>
      </c>
      <c r="O34" s="1">
        <v>778.23</v>
      </c>
      <c r="P34" s="1"/>
      <c r="Q34" s="1"/>
      <c r="R34" s="1">
        <v>595.36</v>
      </c>
      <c r="S34" s="5">
        <f t="shared" si="3"/>
        <v>409178.80999999994</v>
      </c>
      <c r="T34" s="1"/>
      <c r="U34" s="1"/>
      <c r="V34" s="1"/>
      <c r="W34" s="1"/>
      <c r="X34" s="5">
        <f t="shared" si="1"/>
        <v>409178.80999999994</v>
      </c>
    </row>
    <row r="35" spans="1:24" ht="12.75">
      <c r="A35" s="12" t="s">
        <v>42</v>
      </c>
      <c r="B35" s="1">
        <v>273226.33</v>
      </c>
      <c r="C35" s="1">
        <v>59336.6</v>
      </c>
      <c r="D35" s="1">
        <v>61570.03</v>
      </c>
      <c r="E35" s="1">
        <v>15775.86</v>
      </c>
      <c r="F35" s="1">
        <v>8000</v>
      </c>
      <c r="G35" s="1"/>
      <c r="H35" s="1"/>
      <c r="I35" s="6">
        <v>602.5</v>
      </c>
      <c r="J35" s="1"/>
      <c r="K35" s="1">
        <v>0</v>
      </c>
      <c r="L35" s="1">
        <v>873.6</v>
      </c>
      <c r="M35" s="1">
        <v>49985.42</v>
      </c>
      <c r="N35" s="1">
        <v>30173.1</v>
      </c>
      <c r="O35" s="1">
        <v>380.65</v>
      </c>
      <c r="P35" s="1"/>
      <c r="Q35" s="1"/>
      <c r="R35" s="1">
        <v>595.36</v>
      </c>
      <c r="S35" s="5">
        <f t="shared" si="3"/>
        <v>500519.4499999999</v>
      </c>
      <c r="T35" s="1"/>
      <c r="U35" s="1"/>
      <c r="V35" s="1"/>
      <c r="W35" s="1"/>
      <c r="X35" s="5">
        <f t="shared" si="1"/>
        <v>500519.4499999999</v>
      </c>
    </row>
    <row r="36" spans="1:24" ht="12.75">
      <c r="A36" s="12" t="s">
        <v>43</v>
      </c>
      <c r="B36" s="1">
        <v>387077.43</v>
      </c>
      <c r="C36" s="1">
        <v>140116.24</v>
      </c>
      <c r="D36" s="1">
        <v>89429.98</v>
      </c>
      <c r="E36" s="1">
        <v>31695.27</v>
      </c>
      <c r="F36" s="1"/>
      <c r="G36" s="1"/>
      <c r="H36" s="1"/>
      <c r="I36" s="6">
        <v>2124.8199999999997</v>
      </c>
      <c r="J36" s="1"/>
      <c r="K36" s="1">
        <v>0</v>
      </c>
      <c r="L36" s="1"/>
      <c r="M36" s="1"/>
      <c r="N36" s="1">
        <v>182508.45</v>
      </c>
      <c r="O36" s="1">
        <v>2969.11</v>
      </c>
      <c r="P36" s="1"/>
      <c r="Q36" s="1"/>
      <c r="R36" s="1">
        <v>595.36</v>
      </c>
      <c r="S36" s="5">
        <f t="shared" si="3"/>
        <v>836516.6599999999</v>
      </c>
      <c r="T36" s="1"/>
      <c r="U36" s="1"/>
      <c r="V36" s="15"/>
      <c r="W36" s="1"/>
      <c r="X36" s="5">
        <f t="shared" si="1"/>
        <v>836516.6599999999</v>
      </c>
    </row>
    <row r="37" spans="1:24" ht="12.75">
      <c r="A37" s="12" t="s">
        <v>44</v>
      </c>
      <c r="B37" s="1">
        <v>442166.5</v>
      </c>
      <c r="C37" s="1">
        <v>72191.8</v>
      </c>
      <c r="D37" s="1">
        <v>110560.02</v>
      </c>
      <c r="E37" s="1">
        <v>21189.09</v>
      </c>
      <c r="F37" s="1"/>
      <c r="G37" s="1"/>
      <c r="H37" s="1"/>
      <c r="I37" s="6">
        <v>1301</v>
      </c>
      <c r="J37" s="1"/>
      <c r="K37" s="1">
        <v>0</v>
      </c>
      <c r="L37" s="1">
        <v>191.1</v>
      </c>
      <c r="M37" s="1">
        <v>14675.509999999998</v>
      </c>
      <c r="N37" s="1">
        <v>107556.73</v>
      </c>
      <c r="O37" s="1">
        <v>761.31</v>
      </c>
      <c r="P37" s="1"/>
      <c r="Q37" s="1"/>
      <c r="R37" s="1">
        <v>595.36</v>
      </c>
      <c r="S37" s="5">
        <f t="shared" si="3"/>
        <v>771188.4199999999</v>
      </c>
      <c r="T37" s="1"/>
      <c r="U37" s="1"/>
      <c r="V37" s="1"/>
      <c r="W37" s="1"/>
      <c r="X37" s="5">
        <f t="shared" si="1"/>
        <v>771188.4199999999</v>
      </c>
    </row>
    <row r="38" spans="1:24" ht="12.75">
      <c r="A38" s="12" t="s">
        <v>45</v>
      </c>
      <c r="B38" s="1">
        <v>275488.3</v>
      </c>
      <c r="C38" s="1">
        <v>81963</v>
      </c>
      <c r="D38" s="1">
        <v>60607.44</v>
      </c>
      <c r="E38" s="1">
        <v>20904.49</v>
      </c>
      <c r="F38" s="1"/>
      <c r="G38" s="1"/>
      <c r="H38" s="1"/>
      <c r="I38" s="6">
        <v>1029.85</v>
      </c>
      <c r="J38" s="1"/>
      <c r="K38" s="1">
        <v>209825.19</v>
      </c>
      <c r="L38" s="1">
        <v>1347.25</v>
      </c>
      <c r="M38" s="1">
        <v>13622.560000000001</v>
      </c>
      <c r="N38" s="1"/>
      <c r="O38" s="1">
        <v>5210.74</v>
      </c>
      <c r="P38" s="1">
        <v>640</v>
      </c>
      <c r="Q38" s="1"/>
      <c r="R38" s="1"/>
      <c r="S38" s="5">
        <f t="shared" si="3"/>
        <v>670638.8200000001</v>
      </c>
      <c r="T38" s="1"/>
      <c r="U38" s="1"/>
      <c r="V38" s="1"/>
      <c r="W38" s="1"/>
      <c r="X38" s="5">
        <f t="shared" si="1"/>
        <v>670638.8200000001</v>
      </c>
    </row>
    <row r="39" spans="1:24" ht="12.75">
      <c r="A39" s="30" t="s">
        <v>46</v>
      </c>
      <c r="B39" s="1">
        <v>947979.64</v>
      </c>
      <c r="C39" s="1">
        <v>167503.95</v>
      </c>
      <c r="D39" s="1">
        <v>208283.37</v>
      </c>
      <c r="E39" s="1">
        <v>37599.2</v>
      </c>
      <c r="F39" s="1"/>
      <c r="G39" s="1"/>
      <c r="H39" s="1"/>
      <c r="I39" s="6">
        <v>2342.15</v>
      </c>
      <c r="J39" s="1"/>
      <c r="K39" s="1">
        <v>647023.98</v>
      </c>
      <c r="L39" s="1">
        <v>3090.75</v>
      </c>
      <c r="M39" s="1">
        <v>18876.39</v>
      </c>
      <c r="N39" s="1"/>
      <c r="O39" s="1">
        <v>4779.33</v>
      </c>
      <c r="P39" s="1"/>
      <c r="Q39" s="1"/>
      <c r="R39" s="1"/>
      <c r="S39" s="5">
        <f t="shared" si="3"/>
        <v>2037478.7599999998</v>
      </c>
      <c r="T39" s="1"/>
      <c r="U39" s="1"/>
      <c r="V39" s="1"/>
      <c r="W39" s="1"/>
      <c r="X39" s="5">
        <f t="shared" si="1"/>
        <v>2037478.7599999998</v>
      </c>
    </row>
    <row r="40" spans="1:24" ht="12.75">
      <c r="A40" s="30" t="s">
        <v>47</v>
      </c>
      <c r="B40" s="1">
        <v>560486.01</v>
      </c>
      <c r="C40" s="1">
        <v>88649.94</v>
      </c>
      <c r="D40" s="1">
        <v>124397.45</v>
      </c>
      <c r="E40" s="1">
        <v>20219.53</v>
      </c>
      <c r="F40" s="1"/>
      <c r="G40" s="1"/>
      <c r="H40" s="1"/>
      <c r="I40" s="6">
        <v>1450.76</v>
      </c>
      <c r="J40" s="1"/>
      <c r="K40" s="1">
        <v>419650.3733333333</v>
      </c>
      <c r="L40" s="1">
        <v>2694.5</v>
      </c>
      <c r="M40" s="1">
        <v>27161.05</v>
      </c>
      <c r="N40" s="1"/>
      <c r="O40" s="1">
        <v>930.5</v>
      </c>
      <c r="P40" s="1"/>
      <c r="Q40" s="1"/>
      <c r="R40" s="1"/>
      <c r="S40" s="5">
        <f t="shared" si="3"/>
        <v>1245640.1133333333</v>
      </c>
      <c r="T40" s="1"/>
      <c r="U40" s="1"/>
      <c r="V40" s="1"/>
      <c r="W40" s="1"/>
      <c r="X40" s="5">
        <f t="shared" si="1"/>
        <v>1245640.1133333333</v>
      </c>
    </row>
    <row r="41" spans="1:24" ht="12.75">
      <c r="A41" s="30" t="s">
        <v>48</v>
      </c>
      <c r="B41" s="1">
        <v>1043838.53</v>
      </c>
      <c r="C41" s="1">
        <v>135188.32</v>
      </c>
      <c r="D41" s="1">
        <v>225226.14</v>
      </c>
      <c r="E41" s="1">
        <v>41262.38</v>
      </c>
      <c r="F41" s="1"/>
      <c r="G41" s="1"/>
      <c r="H41" s="1"/>
      <c r="I41" s="6">
        <v>1540.8</v>
      </c>
      <c r="J41" s="1"/>
      <c r="K41" s="1">
        <v>324447.76</v>
      </c>
      <c r="L41" s="1">
        <v>713.25</v>
      </c>
      <c r="M41" s="1">
        <v>9192.32</v>
      </c>
      <c r="N41" s="1"/>
      <c r="O41" s="1">
        <v>2859.14</v>
      </c>
      <c r="P41" s="1"/>
      <c r="Q41" s="1"/>
      <c r="R41" s="1"/>
      <c r="S41" s="5">
        <f t="shared" si="3"/>
        <v>1784268.6400000001</v>
      </c>
      <c r="T41" s="1"/>
      <c r="U41" s="1"/>
      <c r="V41" s="1"/>
      <c r="W41" s="1"/>
      <c r="X41" s="5">
        <f t="shared" si="1"/>
        <v>1784268.6400000001</v>
      </c>
    </row>
    <row r="42" spans="1:24" ht="12.75">
      <c r="A42" s="30" t="s">
        <v>49</v>
      </c>
      <c r="B42" s="1">
        <v>185660.33</v>
      </c>
      <c r="C42" s="1">
        <v>47727.45</v>
      </c>
      <c r="D42" s="1">
        <v>41562.92</v>
      </c>
      <c r="E42" s="1">
        <v>13577.86</v>
      </c>
      <c r="F42" s="1"/>
      <c r="G42" s="1"/>
      <c r="H42" s="1"/>
      <c r="I42" s="6">
        <v>594.25</v>
      </c>
      <c r="J42" s="1"/>
      <c r="K42" s="1"/>
      <c r="L42" s="1"/>
      <c r="M42" s="1">
        <v>10092.21</v>
      </c>
      <c r="N42" s="1">
        <v>45668.04</v>
      </c>
      <c r="O42" s="1">
        <v>0</v>
      </c>
      <c r="P42" s="1"/>
      <c r="Q42" s="1"/>
      <c r="R42" s="1">
        <v>595.36</v>
      </c>
      <c r="S42" s="5">
        <f t="shared" si="3"/>
        <v>345478.4199999999</v>
      </c>
      <c r="T42" s="1"/>
      <c r="U42" s="1"/>
      <c r="V42" s="1"/>
      <c r="W42" s="1"/>
      <c r="X42" s="5">
        <f t="shared" si="1"/>
        <v>345478.4199999999</v>
      </c>
    </row>
    <row r="43" spans="1:24" ht="12.75">
      <c r="A43" s="30" t="s">
        <v>50</v>
      </c>
      <c r="B43" s="1">
        <v>459231.47000000003</v>
      </c>
      <c r="C43" s="1">
        <v>62437.61</v>
      </c>
      <c r="D43" s="1">
        <v>101241.47</v>
      </c>
      <c r="E43" s="1">
        <v>27645.42</v>
      </c>
      <c r="F43" s="1"/>
      <c r="G43" s="1"/>
      <c r="H43" s="1"/>
      <c r="I43" s="6">
        <v>1198.75</v>
      </c>
      <c r="J43" s="1"/>
      <c r="K43" s="1"/>
      <c r="L43" s="1"/>
      <c r="M43" s="1">
        <v>9963.66</v>
      </c>
      <c r="N43" s="1">
        <v>55309.02</v>
      </c>
      <c r="O43" s="1">
        <v>13316.16</v>
      </c>
      <c r="P43" s="1"/>
      <c r="Q43" s="1"/>
      <c r="R43" s="1">
        <v>595.36</v>
      </c>
      <c r="S43" s="5">
        <f t="shared" si="3"/>
        <v>730938.9200000002</v>
      </c>
      <c r="T43" s="1"/>
      <c r="U43" s="1"/>
      <c r="V43" s="1"/>
      <c r="W43" s="1"/>
      <c r="X43" s="5">
        <f t="shared" si="1"/>
        <v>730938.9200000002</v>
      </c>
    </row>
    <row r="44" spans="1:24" ht="12.75">
      <c r="A44" s="30" t="s">
        <v>51</v>
      </c>
      <c r="B44" s="1">
        <v>207208.67</v>
      </c>
      <c r="C44" s="1">
        <v>67201.03</v>
      </c>
      <c r="D44" s="1">
        <v>44779.39</v>
      </c>
      <c r="E44" s="1">
        <v>23257.51</v>
      </c>
      <c r="F44" s="1"/>
      <c r="G44" s="1"/>
      <c r="H44" s="1"/>
      <c r="I44" s="6">
        <v>1130</v>
      </c>
      <c r="J44" s="1"/>
      <c r="K44" s="1"/>
      <c r="L44" s="1"/>
      <c r="M44" s="1">
        <v>9809.380000000001</v>
      </c>
      <c r="N44" s="1">
        <v>47902.98</v>
      </c>
      <c r="O44" s="1"/>
      <c r="P44" s="1"/>
      <c r="Q44" s="1"/>
      <c r="R44" s="1">
        <v>595.35</v>
      </c>
      <c r="S44" s="5">
        <f t="shared" si="3"/>
        <v>401884.31</v>
      </c>
      <c r="T44" s="1"/>
      <c r="U44" s="1"/>
      <c r="V44" s="1"/>
      <c r="W44" s="1"/>
      <c r="X44" s="5">
        <f t="shared" si="1"/>
        <v>401884.31</v>
      </c>
    </row>
    <row r="45" spans="1:24" ht="12.75">
      <c r="A45" s="30" t="s">
        <v>52</v>
      </c>
      <c r="B45" s="1">
        <v>156211.23</v>
      </c>
      <c r="C45" s="1">
        <v>51629.47</v>
      </c>
      <c r="D45" s="1">
        <v>34882.55</v>
      </c>
      <c r="E45" s="1">
        <v>13403.6</v>
      </c>
      <c r="F45" s="1"/>
      <c r="G45" s="1"/>
      <c r="H45" s="1"/>
      <c r="I45" s="6">
        <v>342.65</v>
      </c>
      <c r="J45" s="1"/>
      <c r="K45" s="1"/>
      <c r="L45" s="1"/>
      <c r="M45" s="1">
        <v>8363.1</v>
      </c>
      <c r="N45" s="1"/>
      <c r="O45" s="1"/>
      <c r="P45" s="1"/>
      <c r="Q45" s="1"/>
      <c r="R45" s="1"/>
      <c r="S45" s="5">
        <f t="shared" si="3"/>
        <v>264832.6</v>
      </c>
      <c r="T45" s="1"/>
      <c r="U45" s="1"/>
      <c r="V45" s="1"/>
      <c r="W45" s="1"/>
      <c r="X45" s="5">
        <f t="shared" si="1"/>
        <v>264832.6</v>
      </c>
    </row>
    <row r="46" spans="1:24" s="14" customFormat="1" ht="12.75">
      <c r="A46" s="8" t="s">
        <v>1</v>
      </c>
      <c r="B46" s="8">
        <f aca="true" t="shared" si="4" ref="B46:W46">SUM(B28:B45)</f>
        <v>8172587.13</v>
      </c>
      <c r="C46" s="8">
        <f t="shared" si="4"/>
        <v>1743171.06</v>
      </c>
      <c r="D46" s="8">
        <f t="shared" si="4"/>
        <v>1831083.5099999995</v>
      </c>
      <c r="E46" s="8">
        <f t="shared" si="4"/>
        <v>457759.77999999997</v>
      </c>
      <c r="F46" s="8">
        <f t="shared" si="4"/>
        <v>8000</v>
      </c>
      <c r="G46" s="8">
        <f t="shared" si="4"/>
        <v>0</v>
      </c>
      <c r="H46" s="8">
        <f t="shared" si="4"/>
        <v>14111.51</v>
      </c>
      <c r="I46" s="8">
        <f t="shared" si="4"/>
        <v>23010.98</v>
      </c>
      <c r="J46" s="8">
        <f t="shared" si="4"/>
        <v>0</v>
      </c>
      <c r="K46" s="8">
        <f t="shared" si="4"/>
        <v>2738468.3133333335</v>
      </c>
      <c r="L46" s="8">
        <f t="shared" si="4"/>
        <v>20184.75</v>
      </c>
      <c r="M46" s="8">
        <f t="shared" si="4"/>
        <v>321235.3</v>
      </c>
      <c r="N46" s="8">
        <f t="shared" si="4"/>
        <v>954334.0999999999</v>
      </c>
      <c r="O46" s="8">
        <f t="shared" si="4"/>
        <v>41326.3</v>
      </c>
      <c r="P46" s="8">
        <f t="shared" si="4"/>
        <v>640</v>
      </c>
      <c r="Q46" s="8">
        <f t="shared" si="4"/>
        <v>0</v>
      </c>
      <c r="R46" s="8">
        <f t="shared" si="4"/>
        <v>6548.95</v>
      </c>
      <c r="S46" s="5">
        <f t="shared" si="4"/>
        <v>16332461.683333334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16332461.683333334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>
        <v>179891.07</v>
      </c>
      <c r="D48" s="1"/>
      <c r="E48" s="1">
        <v>44864.88</v>
      </c>
      <c r="F48" s="1"/>
      <c r="G48" s="1"/>
      <c r="H48" s="1"/>
      <c r="I48" s="8">
        <v>591.5</v>
      </c>
      <c r="J48" s="1"/>
      <c r="K48" s="1">
        <v>110319.03</v>
      </c>
      <c r="L48" s="1"/>
      <c r="M48" s="1">
        <v>109.28</v>
      </c>
      <c r="N48" s="1"/>
      <c r="O48" s="1"/>
      <c r="P48" s="1"/>
      <c r="Q48" s="1"/>
      <c r="R48" s="1"/>
      <c r="S48" s="5">
        <f t="shared" si="3"/>
        <v>335775.76</v>
      </c>
      <c r="T48" s="1"/>
      <c r="U48" s="1"/>
      <c r="V48" s="1"/>
      <c r="W48" s="1"/>
      <c r="X48" s="5">
        <f t="shared" si="1"/>
        <v>335775.76</v>
      </c>
    </row>
    <row r="49" spans="1:24" ht="12.75">
      <c r="A49" s="1" t="s">
        <v>22</v>
      </c>
      <c r="B49" s="1"/>
      <c r="C49" s="1">
        <v>136750.01</v>
      </c>
      <c r="D49" s="1"/>
      <c r="E49" s="1">
        <v>30190.92</v>
      </c>
      <c r="F49" s="1"/>
      <c r="G49" s="1"/>
      <c r="H49" s="1"/>
      <c r="I49" s="8">
        <v>225.45</v>
      </c>
      <c r="J49" s="1"/>
      <c r="K49" s="1">
        <v>56306.1</v>
      </c>
      <c r="L49" s="1">
        <v>136.5</v>
      </c>
      <c r="M49" s="1">
        <v>2539.12</v>
      </c>
      <c r="N49" s="1"/>
      <c r="O49" s="1">
        <v>253.77</v>
      </c>
      <c r="P49" s="1"/>
      <c r="Q49" s="1"/>
      <c r="R49" s="1"/>
      <c r="S49" s="5">
        <f t="shared" si="3"/>
        <v>226401.87</v>
      </c>
      <c r="T49" s="1"/>
      <c r="U49" s="1"/>
      <c r="V49" s="1"/>
      <c r="W49" s="1"/>
      <c r="X49" s="5">
        <f t="shared" si="1"/>
        <v>226401.87</v>
      </c>
    </row>
    <row r="50" spans="1:24" ht="12.75">
      <c r="A50" s="9" t="s">
        <v>3</v>
      </c>
      <c r="B50" s="1"/>
      <c r="C50" s="1">
        <v>148395.32</v>
      </c>
      <c r="D50" s="1"/>
      <c r="E50" s="1">
        <v>35284.92</v>
      </c>
      <c r="F50" s="1"/>
      <c r="G50" s="1"/>
      <c r="H50" s="1"/>
      <c r="I50" s="8">
        <v>643.25</v>
      </c>
      <c r="J50" s="1"/>
      <c r="K50" s="1"/>
      <c r="L50" s="1"/>
      <c r="M50" s="1">
        <v>1735.6100000000001</v>
      </c>
      <c r="N50" s="1"/>
      <c r="O50" s="1"/>
      <c r="P50" s="1"/>
      <c r="Q50" s="1"/>
      <c r="R50" s="1">
        <v>1529.8</v>
      </c>
      <c r="S50" s="5">
        <f t="shared" si="3"/>
        <v>187588.89999999997</v>
      </c>
      <c r="T50" s="1"/>
      <c r="U50" s="1"/>
      <c r="V50" s="1"/>
      <c r="W50" s="1"/>
      <c r="X50" s="5">
        <f t="shared" si="1"/>
        <v>187588.89999999997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465036.4</v>
      </c>
      <c r="D51" s="8">
        <f t="shared" si="5"/>
        <v>0</v>
      </c>
      <c r="E51" s="8">
        <f t="shared" si="5"/>
        <v>110340.71999999999</v>
      </c>
      <c r="F51" s="8">
        <f t="shared" si="5"/>
        <v>0</v>
      </c>
      <c r="G51" s="8">
        <f t="shared" si="5"/>
        <v>0</v>
      </c>
      <c r="H51" s="8">
        <f t="shared" si="5"/>
        <v>0</v>
      </c>
      <c r="I51" s="8">
        <f t="shared" si="5"/>
        <v>1460.2</v>
      </c>
      <c r="J51" s="8">
        <f t="shared" si="5"/>
        <v>0</v>
      </c>
      <c r="K51" s="8">
        <f t="shared" si="5"/>
        <v>166625.13</v>
      </c>
      <c r="L51" s="8">
        <f t="shared" si="5"/>
        <v>136.5</v>
      </c>
      <c r="M51" s="8">
        <f t="shared" si="5"/>
        <v>4384.01</v>
      </c>
      <c r="N51" s="8">
        <f t="shared" si="5"/>
        <v>0</v>
      </c>
      <c r="O51" s="8">
        <f t="shared" si="5"/>
        <v>253.77</v>
      </c>
      <c r="P51" s="8">
        <f t="shared" si="5"/>
        <v>0</v>
      </c>
      <c r="Q51" s="8">
        <f t="shared" si="5"/>
        <v>0</v>
      </c>
      <c r="R51" s="8">
        <f t="shared" si="5"/>
        <v>1529.8</v>
      </c>
      <c r="S51" s="5">
        <f t="shared" si="5"/>
        <v>749766.53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749766.53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>
        <v>231902.15</v>
      </c>
      <c r="D53" s="8"/>
      <c r="E53" s="8">
        <v>54875.14</v>
      </c>
      <c r="F53" s="8"/>
      <c r="G53" s="8"/>
      <c r="H53" s="8"/>
      <c r="I53" s="8">
        <v>801.1</v>
      </c>
      <c r="J53" s="8"/>
      <c r="K53" s="8">
        <v>426123.7</v>
      </c>
      <c r="L53" s="8">
        <v>2280.75</v>
      </c>
      <c r="M53" s="8">
        <v>94558.38</v>
      </c>
      <c r="N53" s="8"/>
      <c r="O53" s="8">
        <v>5921.3</v>
      </c>
      <c r="P53" s="8"/>
      <c r="Q53" s="8"/>
      <c r="R53" s="8"/>
      <c r="S53" s="5">
        <f t="shared" si="3"/>
        <v>816462.52</v>
      </c>
      <c r="T53" s="17"/>
      <c r="U53" s="17"/>
      <c r="V53" s="8"/>
      <c r="W53" s="8"/>
      <c r="X53" s="5">
        <f t="shared" si="1"/>
        <v>816462.52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>
        <v>80900.16</v>
      </c>
      <c r="C55" s="19">
        <v>6666.54</v>
      </c>
      <c r="D55" s="19">
        <v>17798.04</v>
      </c>
      <c r="E55" s="19">
        <v>802.01</v>
      </c>
      <c r="F55" s="19"/>
      <c r="G55" s="19"/>
      <c r="H55" s="19"/>
      <c r="I55" s="8">
        <v>388</v>
      </c>
      <c r="J55" s="19"/>
      <c r="K55" s="19"/>
      <c r="L55" s="19">
        <v>618.15</v>
      </c>
      <c r="M55" s="19">
        <v>1060.65</v>
      </c>
      <c r="N55" s="19"/>
      <c r="O55" s="19"/>
      <c r="P55" s="19"/>
      <c r="Q55" s="19"/>
      <c r="R55" s="19"/>
      <c r="S55" s="5">
        <f t="shared" si="3"/>
        <v>108233.54999999997</v>
      </c>
      <c r="T55" s="19"/>
      <c r="U55" s="19"/>
      <c r="V55" s="19"/>
      <c r="W55" s="19"/>
      <c r="X55" s="5">
        <f t="shared" si="1"/>
        <v>108233.54999999997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>
        <v>75814.13</v>
      </c>
      <c r="D57" s="23"/>
      <c r="E57" s="22">
        <v>17269.37</v>
      </c>
      <c r="F57" s="22"/>
      <c r="G57" s="22"/>
      <c r="H57" s="22"/>
      <c r="I57" s="35">
        <v>138</v>
      </c>
      <c r="J57" s="22"/>
      <c r="K57" s="22">
        <v>17779.800000000003</v>
      </c>
      <c r="L57" s="36">
        <v>142.65</v>
      </c>
      <c r="M57" s="36">
        <v>5950.5</v>
      </c>
      <c r="N57" s="22"/>
      <c r="O57" s="22"/>
      <c r="P57" s="22"/>
      <c r="Q57" s="22"/>
      <c r="R57" s="22"/>
      <c r="S57" s="5">
        <f t="shared" si="3"/>
        <v>117094.45</v>
      </c>
      <c r="T57" s="22"/>
      <c r="U57" s="22"/>
      <c r="V57" s="22"/>
      <c r="W57" s="22"/>
      <c r="X57" s="5">
        <f t="shared" si="1"/>
        <v>117094.45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G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:U16384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72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>
        <v>351178.81</v>
      </c>
      <c r="D5" s="4"/>
      <c r="E5" s="4">
        <v>84966.07</v>
      </c>
      <c r="F5" s="4">
        <v>5511.92</v>
      </c>
      <c r="G5" s="4"/>
      <c r="H5" s="4">
        <v>33604.48</v>
      </c>
      <c r="I5" s="1">
        <v>1694.26</v>
      </c>
      <c r="J5" s="4"/>
      <c r="K5" s="4">
        <v>130762.19</v>
      </c>
      <c r="L5" s="2">
        <v>1283.85</v>
      </c>
      <c r="M5" s="4">
        <v>22627.16</v>
      </c>
      <c r="N5" s="4"/>
      <c r="O5" s="4">
        <v>126.88</v>
      </c>
      <c r="P5" s="4"/>
      <c r="Q5" s="4"/>
      <c r="R5" s="4"/>
      <c r="S5" s="29">
        <f>SUM(B5:R5)</f>
        <v>631755.62</v>
      </c>
      <c r="T5" s="4"/>
      <c r="U5" s="4"/>
      <c r="V5" s="4"/>
      <c r="W5" s="4"/>
      <c r="X5" s="5">
        <f>S5+T5+V5+W5</f>
        <v>631755.62</v>
      </c>
    </row>
    <row r="6" spans="1:24" ht="12.75">
      <c r="A6" s="32" t="s">
        <v>53</v>
      </c>
      <c r="B6" s="4"/>
      <c r="C6" s="4">
        <v>164053.61</v>
      </c>
      <c r="D6" s="4"/>
      <c r="E6" s="4">
        <v>68761.8</v>
      </c>
      <c r="F6" s="4">
        <v>3978.44</v>
      </c>
      <c r="G6" s="4"/>
      <c r="H6" s="4"/>
      <c r="I6" s="1">
        <v>1694.26</v>
      </c>
      <c r="J6" s="4"/>
      <c r="K6" s="4">
        <v>205480.5</v>
      </c>
      <c r="L6" s="4">
        <v>95.1</v>
      </c>
      <c r="M6" s="4">
        <v>3865.53</v>
      </c>
      <c r="N6" s="4"/>
      <c r="O6" s="4">
        <v>126.88</v>
      </c>
      <c r="P6" s="4"/>
      <c r="Q6" s="4"/>
      <c r="R6" s="4"/>
      <c r="S6" s="29">
        <f aca="true" t="shared" si="0" ref="S6:S25">SUM(B6:R6)</f>
        <v>448056.12</v>
      </c>
      <c r="T6" s="4"/>
      <c r="U6" s="4"/>
      <c r="V6" s="4"/>
      <c r="W6" s="4"/>
      <c r="X6" s="5">
        <f aca="true" t="shared" si="1" ref="X6:X57">S6+T6+V6+W6</f>
        <v>448056.12</v>
      </c>
    </row>
    <row r="7" spans="1:24" ht="12.75">
      <c r="A7" s="31">
        <v>3</v>
      </c>
      <c r="B7" s="4"/>
      <c r="C7" s="4">
        <v>185486.07</v>
      </c>
      <c r="D7" s="4"/>
      <c r="E7" s="4">
        <v>45210.91</v>
      </c>
      <c r="F7" s="4">
        <v>5598.72</v>
      </c>
      <c r="G7" s="4"/>
      <c r="H7" s="4">
        <v>22676.38</v>
      </c>
      <c r="I7" s="1">
        <v>3041.87</v>
      </c>
      <c r="J7" s="4"/>
      <c r="K7" s="4">
        <v>0</v>
      </c>
      <c r="L7" s="4">
        <v>873.6</v>
      </c>
      <c r="M7" s="4">
        <v>19220.23</v>
      </c>
      <c r="N7" s="4">
        <v>41023.159999999996</v>
      </c>
      <c r="O7" s="4">
        <v>253.77</v>
      </c>
      <c r="P7" s="4"/>
      <c r="Q7" s="4"/>
      <c r="R7" s="4"/>
      <c r="S7" s="29">
        <f t="shared" si="0"/>
        <v>323384.70999999996</v>
      </c>
      <c r="T7" s="4"/>
      <c r="U7" s="4"/>
      <c r="V7" s="4"/>
      <c r="W7" s="4"/>
      <c r="X7" s="5">
        <f t="shared" si="1"/>
        <v>323384.70999999996</v>
      </c>
    </row>
    <row r="8" spans="1:24" ht="12.75">
      <c r="A8" s="31">
        <v>4</v>
      </c>
      <c r="B8" s="4"/>
      <c r="C8" s="4">
        <v>103471.05</v>
      </c>
      <c r="D8" s="4"/>
      <c r="E8" s="4">
        <v>35748.02</v>
      </c>
      <c r="F8" s="4">
        <v>2805.28</v>
      </c>
      <c r="G8" s="4"/>
      <c r="H8" s="4"/>
      <c r="I8" s="1">
        <v>4433.07</v>
      </c>
      <c r="J8" s="4"/>
      <c r="K8" s="4">
        <v>0</v>
      </c>
      <c r="L8" s="4">
        <v>475.5</v>
      </c>
      <c r="M8" s="4">
        <v>6209.530000000001</v>
      </c>
      <c r="N8" s="4">
        <v>63675.28</v>
      </c>
      <c r="O8" s="4">
        <v>0</v>
      </c>
      <c r="P8" s="4"/>
      <c r="Q8" s="4"/>
      <c r="R8" s="4"/>
      <c r="S8" s="29">
        <f t="shared" si="0"/>
        <v>216817.73</v>
      </c>
      <c r="T8" s="4"/>
      <c r="U8" s="4"/>
      <c r="V8" s="4"/>
      <c r="W8" s="4"/>
      <c r="X8" s="5">
        <f t="shared" si="1"/>
        <v>216817.73</v>
      </c>
    </row>
    <row r="9" spans="1:24" ht="12.75">
      <c r="A9" s="31">
        <v>5</v>
      </c>
      <c r="B9" s="4"/>
      <c r="C9" s="4">
        <v>332155.3</v>
      </c>
      <c r="D9" s="4"/>
      <c r="E9" s="4">
        <v>85032.74</v>
      </c>
      <c r="F9" s="4">
        <v>4573.72</v>
      </c>
      <c r="G9" s="4"/>
      <c r="H9" s="4">
        <v>15888.55</v>
      </c>
      <c r="I9" s="1">
        <v>1694.26</v>
      </c>
      <c r="J9" s="4"/>
      <c r="K9" s="4">
        <v>198107.39</v>
      </c>
      <c r="L9" s="4">
        <v>1569.15</v>
      </c>
      <c r="M9" s="4">
        <v>25005.58</v>
      </c>
      <c r="N9" s="4">
        <v>0</v>
      </c>
      <c r="O9" s="4">
        <v>406.03</v>
      </c>
      <c r="P9" s="4"/>
      <c r="Q9" s="4"/>
      <c r="R9" s="4"/>
      <c r="S9" s="29">
        <f t="shared" si="0"/>
        <v>664432.72</v>
      </c>
      <c r="T9" s="4"/>
      <c r="U9" s="4"/>
      <c r="V9" s="4"/>
      <c r="W9" s="4"/>
      <c r="X9" s="5">
        <f t="shared" si="1"/>
        <v>664432.72</v>
      </c>
    </row>
    <row r="10" spans="1:24" ht="12.75">
      <c r="A10" s="31">
        <v>6</v>
      </c>
      <c r="B10" s="4"/>
      <c r="C10" s="4">
        <v>211290.84</v>
      </c>
      <c r="D10" s="4"/>
      <c r="E10" s="4">
        <v>50562.53</v>
      </c>
      <c r="F10" s="4">
        <v>4740.039999999999</v>
      </c>
      <c r="G10" s="4"/>
      <c r="H10" s="4">
        <v>21562.8</v>
      </c>
      <c r="I10" s="1">
        <v>1694.26</v>
      </c>
      <c r="J10" s="4"/>
      <c r="K10" s="4">
        <v>163031.13</v>
      </c>
      <c r="L10" s="4">
        <v>1474.05</v>
      </c>
      <c r="M10" s="4">
        <v>17420.35</v>
      </c>
      <c r="N10" s="4">
        <v>0</v>
      </c>
      <c r="O10" s="4">
        <v>380.66</v>
      </c>
      <c r="P10" s="4"/>
      <c r="Q10" s="4"/>
      <c r="R10" s="4"/>
      <c r="S10" s="29">
        <f t="shared" si="0"/>
        <v>472156.6599999999</v>
      </c>
      <c r="T10" s="4"/>
      <c r="U10" s="4"/>
      <c r="V10" s="4"/>
      <c r="W10" s="4"/>
      <c r="X10" s="5">
        <f t="shared" si="1"/>
        <v>472156.6599999999</v>
      </c>
    </row>
    <row r="11" spans="1:24" ht="12.75">
      <c r="A11" s="32" t="s">
        <v>54</v>
      </c>
      <c r="B11" s="4"/>
      <c r="C11" s="4">
        <v>329275.45</v>
      </c>
      <c r="D11" s="4"/>
      <c r="E11" s="4">
        <v>88723.54</v>
      </c>
      <c r="F11" s="4">
        <v>3312.28</v>
      </c>
      <c r="G11" s="4"/>
      <c r="H11" s="4">
        <v>23428.14</v>
      </c>
      <c r="I11" s="1">
        <v>1694.26</v>
      </c>
      <c r="J11" s="4"/>
      <c r="K11" s="4">
        <v>221388.74</v>
      </c>
      <c r="L11" s="4">
        <v>1997.1</v>
      </c>
      <c r="M11" s="4">
        <v>38069.84</v>
      </c>
      <c r="N11" s="4">
        <v>0</v>
      </c>
      <c r="O11" s="4">
        <v>625.98</v>
      </c>
      <c r="P11" s="4"/>
      <c r="Q11" s="4"/>
      <c r="R11" s="4"/>
      <c r="S11" s="29">
        <f t="shared" si="0"/>
        <v>708515.33</v>
      </c>
      <c r="T11" s="4"/>
      <c r="U11" s="4"/>
      <c r="V11" s="4"/>
      <c r="W11" s="4"/>
      <c r="X11" s="5">
        <f t="shared" si="1"/>
        <v>708515.33</v>
      </c>
    </row>
    <row r="12" spans="1:24" ht="12.75">
      <c r="A12" s="32" t="s">
        <v>55</v>
      </c>
      <c r="B12" s="4"/>
      <c r="C12" s="4">
        <v>274495.97</v>
      </c>
      <c r="D12" s="4"/>
      <c r="E12" s="4">
        <v>65031.99</v>
      </c>
      <c r="F12" s="4">
        <v>4737.4</v>
      </c>
      <c r="G12" s="4"/>
      <c r="H12" s="4">
        <v>10039.75</v>
      </c>
      <c r="I12" s="1">
        <v>2983.0699999999997</v>
      </c>
      <c r="J12" s="4"/>
      <c r="K12" s="4">
        <v>0</v>
      </c>
      <c r="L12" s="4">
        <v>600.6</v>
      </c>
      <c r="M12" s="4">
        <v>14315.529999999999</v>
      </c>
      <c r="N12" s="4">
        <v>66255.87000000001</v>
      </c>
      <c r="O12" s="4">
        <v>1340</v>
      </c>
      <c r="P12" s="4"/>
      <c r="Q12" s="4"/>
      <c r="R12" s="4"/>
      <c r="S12" s="29">
        <f t="shared" si="0"/>
        <v>439800.17999999993</v>
      </c>
      <c r="T12" s="4"/>
      <c r="U12" s="4"/>
      <c r="V12" s="4"/>
      <c r="W12" s="4"/>
      <c r="X12" s="5">
        <f t="shared" si="1"/>
        <v>439800.17999999993</v>
      </c>
    </row>
    <row r="13" spans="1:24" ht="12.75">
      <c r="A13" s="32" t="s">
        <v>56</v>
      </c>
      <c r="B13" s="4"/>
      <c r="C13" s="4">
        <v>203399.34</v>
      </c>
      <c r="D13" s="4"/>
      <c r="E13" s="4">
        <v>57373.14</v>
      </c>
      <c r="F13" s="4">
        <v>4290.28</v>
      </c>
      <c r="G13" s="4"/>
      <c r="H13" s="4"/>
      <c r="I13" s="1">
        <v>1694.26</v>
      </c>
      <c r="J13" s="4"/>
      <c r="K13" s="4">
        <v>124052.35</v>
      </c>
      <c r="L13" s="4">
        <v>618.15</v>
      </c>
      <c r="M13" s="4">
        <v>6177.469999999999</v>
      </c>
      <c r="N13" s="4">
        <v>0</v>
      </c>
      <c r="O13" s="4">
        <v>0</v>
      </c>
      <c r="P13" s="4"/>
      <c r="Q13" s="4"/>
      <c r="R13" s="4"/>
      <c r="S13" s="29">
        <f t="shared" si="0"/>
        <v>397604.99</v>
      </c>
      <c r="T13" s="4"/>
      <c r="U13" s="4"/>
      <c r="V13" s="4"/>
      <c r="W13" s="4"/>
      <c r="X13" s="5">
        <f t="shared" si="1"/>
        <v>397604.99</v>
      </c>
    </row>
    <row r="14" spans="1:24" ht="12.75">
      <c r="A14" s="32" t="s">
        <v>57</v>
      </c>
      <c r="B14" s="4"/>
      <c r="C14" s="4">
        <v>233983.77</v>
      </c>
      <c r="D14" s="4"/>
      <c r="E14" s="4">
        <v>57193.51</v>
      </c>
      <c r="F14" s="4">
        <v>6637.76</v>
      </c>
      <c r="G14" s="4"/>
      <c r="H14" s="4">
        <v>23773.9</v>
      </c>
      <c r="I14" s="1">
        <v>1694.26</v>
      </c>
      <c r="J14" s="4"/>
      <c r="K14" s="4">
        <v>126386.65</v>
      </c>
      <c r="L14" s="4">
        <v>1759.35</v>
      </c>
      <c r="M14" s="4">
        <v>24041.37</v>
      </c>
      <c r="N14" s="4">
        <v>0</v>
      </c>
      <c r="O14" s="4">
        <v>126.88</v>
      </c>
      <c r="P14" s="4"/>
      <c r="Q14" s="4"/>
      <c r="R14" s="4"/>
      <c r="S14" s="29">
        <f t="shared" si="0"/>
        <v>475597.44999999995</v>
      </c>
      <c r="T14" s="4"/>
      <c r="U14" s="4"/>
      <c r="V14" s="4"/>
      <c r="W14" s="4"/>
      <c r="X14" s="5">
        <f t="shared" si="1"/>
        <v>475597.44999999995</v>
      </c>
    </row>
    <row r="15" spans="1:24" ht="12.75">
      <c r="A15" s="32" t="s">
        <v>58</v>
      </c>
      <c r="B15" s="4"/>
      <c r="C15" s="4">
        <v>114674.19</v>
      </c>
      <c r="D15" s="4"/>
      <c r="E15" s="4">
        <v>36270.76</v>
      </c>
      <c r="F15" s="4">
        <v>1921.24</v>
      </c>
      <c r="G15" s="4"/>
      <c r="H15" s="4"/>
      <c r="I15" s="1">
        <v>1694.26</v>
      </c>
      <c r="J15" s="4"/>
      <c r="K15" s="4">
        <v>116360.45</v>
      </c>
      <c r="L15" s="4">
        <v>380.4</v>
      </c>
      <c r="M15" s="4">
        <v>6164.58</v>
      </c>
      <c r="N15" s="4">
        <v>0</v>
      </c>
      <c r="O15" s="4">
        <v>0</v>
      </c>
      <c r="P15" s="4"/>
      <c r="Q15" s="4"/>
      <c r="R15" s="4"/>
      <c r="S15" s="29">
        <f t="shared" si="0"/>
        <v>277465.88000000006</v>
      </c>
      <c r="T15" s="4"/>
      <c r="U15" s="4"/>
      <c r="V15" s="4"/>
      <c r="W15" s="4"/>
      <c r="X15" s="5">
        <f t="shared" si="1"/>
        <v>277465.88000000006</v>
      </c>
    </row>
    <row r="16" spans="1:24" ht="12.75">
      <c r="A16" s="31">
        <v>12</v>
      </c>
      <c r="B16" s="4"/>
      <c r="C16" s="4">
        <v>194702.64</v>
      </c>
      <c r="D16" s="4"/>
      <c r="E16" s="4">
        <v>50911.7</v>
      </c>
      <c r="F16" s="4">
        <v>2436.2000000000003</v>
      </c>
      <c r="G16" s="4"/>
      <c r="H16" s="4">
        <v>20282.8</v>
      </c>
      <c r="I16" s="1">
        <v>3041.87</v>
      </c>
      <c r="J16" s="4"/>
      <c r="K16" s="4">
        <v>0</v>
      </c>
      <c r="L16" s="4">
        <v>928.2</v>
      </c>
      <c r="M16" s="4">
        <v>22395.75</v>
      </c>
      <c r="N16" s="4">
        <v>72616.87000000001</v>
      </c>
      <c r="O16" s="4">
        <v>4273.77</v>
      </c>
      <c r="P16" s="4"/>
      <c r="Q16" s="4"/>
      <c r="R16" s="4"/>
      <c r="S16" s="29">
        <f t="shared" si="0"/>
        <v>371589.80000000005</v>
      </c>
      <c r="T16" s="4"/>
      <c r="U16" s="4"/>
      <c r="V16" s="4"/>
      <c r="W16" s="4"/>
      <c r="X16" s="5">
        <f t="shared" si="1"/>
        <v>371589.80000000005</v>
      </c>
    </row>
    <row r="17" spans="1:24" ht="12.75">
      <c r="A17" s="31">
        <v>13</v>
      </c>
      <c r="B17" s="4"/>
      <c r="C17" s="4">
        <v>182063.05</v>
      </c>
      <c r="D17" s="4"/>
      <c r="E17" s="4">
        <v>45985.46</v>
      </c>
      <c r="F17" s="4">
        <v>4812.5599999999995</v>
      </c>
      <c r="G17" s="4"/>
      <c r="H17" s="4">
        <v>15967.4</v>
      </c>
      <c r="I17" s="1">
        <v>3041.87</v>
      </c>
      <c r="J17" s="4"/>
      <c r="K17" s="4">
        <v>0</v>
      </c>
      <c r="L17" s="4">
        <v>627.9</v>
      </c>
      <c r="M17" s="4">
        <v>20570.15</v>
      </c>
      <c r="N17" s="4">
        <v>61613.020000000004</v>
      </c>
      <c r="O17" s="4">
        <v>2680</v>
      </c>
      <c r="P17" s="4"/>
      <c r="Q17" s="4"/>
      <c r="R17" s="4"/>
      <c r="S17" s="29">
        <f t="shared" si="0"/>
        <v>337361.41</v>
      </c>
      <c r="T17" s="4"/>
      <c r="U17" s="4"/>
      <c r="V17" s="4"/>
      <c r="W17" s="4"/>
      <c r="X17" s="5">
        <f t="shared" si="1"/>
        <v>337361.41</v>
      </c>
    </row>
    <row r="18" spans="1:24" ht="12.75">
      <c r="A18" s="32" t="s">
        <v>59</v>
      </c>
      <c r="B18" s="4"/>
      <c r="C18" s="4">
        <v>159341.72</v>
      </c>
      <c r="D18" s="4"/>
      <c r="E18" s="4">
        <v>37545.97</v>
      </c>
      <c r="F18" s="4">
        <v>3464.24</v>
      </c>
      <c r="G18" s="4"/>
      <c r="H18" s="4">
        <v>21013.55</v>
      </c>
      <c r="I18" s="1">
        <v>3335.87</v>
      </c>
      <c r="J18" s="4"/>
      <c r="K18" s="4">
        <v>0</v>
      </c>
      <c r="L18" s="4">
        <v>1283.85</v>
      </c>
      <c r="M18" s="4">
        <v>25166.29</v>
      </c>
      <c r="N18" s="4">
        <v>84023.17000000001</v>
      </c>
      <c r="O18" s="4">
        <v>126.88</v>
      </c>
      <c r="P18" s="4"/>
      <c r="Q18" s="4"/>
      <c r="R18" s="4"/>
      <c r="S18" s="29">
        <f t="shared" si="0"/>
        <v>335301.54000000004</v>
      </c>
      <c r="T18" s="4"/>
      <c r="U18" s="4"/>
      <c r="V18" s="4"/>
      <c r="W18" s="4"/>
      <c r="X18" s="5">
        <f t="shared" si="1"/>
        <v>335301.54000000004</v>
      </c>
    </row>
    <row r="19" spans="1:24" ht="12.75">
      <c r="A19" s="32" t="s">
        <v>60</v>
      </c>
      <c r="B19" s="4"/>
      <c r="C19" s="4">
        <v>332352.07</v>
      </c>
      <c r="D19" s="4"/>
      <c r="E19" s="4">
        <v>79095.32</v>
      </c>
      <c r="F19" s="4">
        <v>7803.68</v>
      </c>
      <c r="G19" s="4"/>
      <c r="H19" s="4">
        <v>35783.75</v>
      </c>
      <c r="I19" s="1">
        <v>8026.26</v>
      </c>
      <c r="J19" s="4"/>
      <c r="K19" s="4">
        <v>218540.27000000002</v>
      </c>
      <c r="L19" s="4">
        <v>2044.65</v>
      </c>
      <c r="M19" s="4">
        <v>25262.699999999997</v>
      </c>
      <c r="N19" s="4">
        <v>0</v>
      </c>
      <c r="O19" s="4">
        <v>338.36</v>
      </c>
      <c r="P19" s="4"/>
      <c r="Q19" s="4"/>
      <c r="R19" s="4"/>
      <c r="S19" s="29">
        <f t="shared" si="0"/>
        <v>709247.06</v>
      </c>
      <c r="T19" s="4"/>
      <c r="U19" s="4"/>
      <c r="V19" s="4"/>
      <c r="W19" s="4"/>
      <c r="X19" s="5">
        <f t="shared" si="1"/>
        <v>709247.06</v>
      </c>
    </row>
    <row r="20" spans="1:24" ht="12.75">
      <c r="A20" s="31">
        <v>16</v>
      </c>
      <c r="B20" s="4"/>
      <c r="C20" s="4">
        <v>148130.74</v>
      </c>
      <c r="D20" s="4"/>
      <c r="E20" s="4">
        <v>43058.25</v>
      </c>
      <c r="F20" s="4">
        <v>3342.4</v>
      </c>
      <c r="G20" s="4"/>
      <c r="H20" s="4"/>
      <c r="I20" s="1">
        <v>1694.26</v>
      </c>
      <c r="J20" s="4"/>
      <c r="K20" s="4">
        <v>49128.37000000001</v>
      </c>
      <c r="L20" s="4"/>
      <c r="M20" s="4">
        <v>2635.55</v>
      </c>
      <c r="N20" s="4">
        <v>0</v>
      </c>
      <c r="O20" s="4">
        <v>0</v>
      </c>
      <c r="P20" s="4"/>
      <c r="Q20" s="4"/>
      <c r="R20" s="4"/>
      <c r="S20" s="29">
        <f t="shared" si="0"/>
        <v>247989.57</v>
      </c>
      <c r="T20" s="4"/>
      <c r="U20" s="4"/>
      <c r="V20" s="4"/>
      <c r="W20" s="4"/>
      <c r="X20" s="5">
        <f t="shared" si="1"/>
        <v>247989.57</v>
      </c>
    </row>
    <row r="21" spans="1:24" ht="12.75">
      <c r="A21" s="26" t="s">
        <v>30</v>
      </c>
      <c r="B21" s="4"/>
      <c r="C21" s="4">
        <v>109778.77</v>
      </c>
      <c r="D21" s="4"/>
      <c r="E21" s="4">
        <v>17732.89</v>
      </c>
      <c r="F21" s="4">
        <v>1326.1599999999999</v>
      </c>
      <c r="G21" s="4"/>
      <c r="H21" s="4">
        <v>10171.25</v>
      </c>
      <c r="I21" s="1">
        <v>1606.26</v>
      </c>
      <c r="J21" s="4"/>
      <c r="K21" s="4"/>
      <c r="L21" s="4"/>
      <c r="M21" s="4">
        <v>10934.32</v>
      </c>
      <c r="N21" s="4">
        <v>0</v>
      </c>
      <c r="O21" s="4">
        <v>0</v>
      </c>
      <c r="P21" s="4"/>
      <c r="Q21" s="4"/>
      <c r="R21" s="4"/>
      <c r="S21" s="29">
        <f t="shared" si="0"/>
        <v>151549.65000000002</v>
      </c>
      <c r="T21" s="4"/>
      <c r="U21" s="4"/>
      <c r="V21" s="4"/>
      <c r="W21" s="4"/>
      <c r="X21" s="5">
        <f t="shared" si="1"/>
        <v>151549.65000000002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>
        <v>0</v>
      </c>
      <c r="J22" s="4"/>
      <c r="K22" s="4"/>
      <c r="L22" s="4"/>
      <c r="M22" s="4">
        <v>95702.6</v>
      </c>
      <c r="N22" s="4">
        <v>0</v>
      </c>
      <c r="O22" s="4">
        <v>761.31</v>
      </c>
      <c r="P22" s="4"/>
      <c r="Q22" s="4"/>
      <c r="R22" s="4"/>
      <c r="S22" s="29">
        <f t="shared" si="0"/>
        <v>96463.91</v>
      </c>
      <c r="T22" s="4"/>
      <c r="U22" s="4"/>
      <c r="V22" s="4"/>
      <c r="W22" s="4"/>
      <c r="X22" s="5">
        <f t="shared" si="1"/>
        <v>96463.91</v>
      </c>
    </row>
    <row r="23" spans="1:24" ht="12.75">
      <c r="A23" s="26" t="s">
        <v>32</v>
      </c>
      <c r="B23" s="4"/>
      <c r="C23" s="4">
        <v>98930.09</v>
      </c>
      <c r="D23" s="4"/>
      <c r="E23" s="4">
        <v>29253.6</v>
      </c>
      <c r="F23" s="4">
        <v>2059.4799999999996</v>
      </c>
      <c r="G23" s="4"/>
      <c r="H23" s="4"/>
      <c r="I23" s="1">
        <v>3360.67</v>
      </c>
      <c r="J23" s="4"/>
      <c r="K23" s="4"/>
      <c r="L23" s="4"/>
      <c r="M23" s="4">
        <v>5530.42</v>
      </c>
      <c r="N23" s="4">
        <v>38556.43000000001</v>
      </c>
      <c r="O23" s="4"/>
      <c r="P23" s="4"/>
      <c r="Q23" s="4"/>
      <c r="R23" s="4"/>
      <c r="S23" s="29">
        <f t="shared" si="0"/>
        <v>177690.69</v>
      </c>
      <c r="T23" s="4"/>
      <c r="U23" s="4"/>
      <c r="V23" s="4"/>
      <c r="W23" s="4"/>
      <c r="X23" s="5">
        <f t="shared" si="1"/>
        <v>177690.69</v>
      </c>
    </row>
    <row r="24" spans="1:24" ht="12.75">
      <c r="A24" s="26" t="s">
        <v>33</v>
      </c>
      <c r="B24" s="4"/>
      <c r="C24" s="4">
        <v>72321.14</v>
      </c>
      <c r="D24" s="4"/>
      <c r="E24" s="4">
        <v>24577.61</v>
      </c>
      <c r="F24" s="4">
        <v>2108.2</v>
      </c>
      <c r="G24" s="4"/>
      <c r="H24" s="4"/>
      <c r="I24" s="1">
        <v>6379.26</v>
      </c>
      <c r="J24" s="4"/>
      <c r="K24" s="4"/>
      <c r="L24" s="4"/>
      <c r="M24" s="4">
        <v>2699.83</v>
      </c>
      <c r="N24" s="4"/>
      <c r="O24" s="4"/>
      <c r="P24" s="4"/>
      <c r="Q24" s="4"/>
      <c r="R24" s="4"/>
      <c r="S24" s="29">
        <f t="shared" si="0"/>
        <v>108086.04</v>
      </c>
      <c r="T24" s="4"/>
      <c r="U24" s="4"/>
      <c r="V24" s="4"/>
      <c r="W24" s="4"/>
      <c r="X24" s="5">
        <f t="shared" si="1"/>
        <v>108086.04</v>
      </c>
    </row>
    <row r="25" spans="1:24" ht="12.75">
      <c r="A25" s="26" t="s">
        <v>34</v>
      </c>
      <c r="B25" s="4"/>
      <c r="C25" s="4">
        <v>9949.24</v>
      </c>
      <c r="D25" s="4"/>
      <c r="E25" s="4">
        <v>2014.72</v>
      </c>
      <c r="F25" s="4"/>
      <c r="G25" s="4"/>
      <c r="H25" s="4"/>
      <c r="I25" s="1"/>
      <c r="J25" s="4"/>
      <c r="K25" s="4"/>
      <c r="L25" s="4"/>
      <c r="M25" s="4">
        <v>0</v>
      </c>
      <c r="N25" s="4"/>
      <c r="O25" s="4"/>
      <c r="P25" s="4"/>
      <c r="Q25" s="4"/>
      <c r="R25" s="4"/>
      <c r="S25" s="29">
        <f t="shared" si="0"/>
        <v>11963.96</v>
      </c>
      <c r="T25" s="4"/>
      <c r="U25" s="4"/>
      <c r="V25" s="4"/>
      <c r="W25" s="4"/>
      <c r="X25" s="5">
        <f t="shared" si="1"/>
        <v>11963.96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3811033.8600000003</v>
      </c>
      <c r="D26" s="8">
        <f t="shared" si="2"/>
        <v>0</v>
      </c>
      <c r="E26" s="8">
        <f t="shared" si="2"/>
        <v>1005050.5299999997</v>
      </c>
      <c r="F26" s="8">
        <f t="shared" si="2"/>
        <v>75459.99999999999</v>
      </c>
      <c r="G26" s="8">
        <f t="shared" si="2"/>
        <v>0</v>
      </c>
      <c r="H26" s="8">
        <f t="shared" si="2"/>
        <v>254192.74999999997</v>
      </c>
      <c r="I26" s="8">
        <f t="shared" si="2"/>
        <v>54498.409999999996</v>
      </c>
      <c r="J26" s="8">
        <f t="shared" si="2"/>
        <v>0</v>
      </c>
      <c r="K26" s="8">
        <f t="shared" si="2"/>
        <v>1553238.04</v>
      </c>
      <c r="L26" s="8">
        <f t="shared" si="2"/>
        <v>16011.45</v>
      </c>
      <c r="M26" s="8">
        <f t="shared" si="2"/>
        <v>394014.78</v>
      </c>
      <c r="N26" s="8">
        <f t="shared" si="2"/>
        <v>427763.8</v>
      </c>
      <c r="O26" s="8">
        <f t="shared" si="2"/>
        <v>11567.4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7602831.0200000005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7602831.0200000005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>
        <v>511737.15</v>
      </c>
      <c r="C28" s="1">
        <v>118699.31</v>
      </c>
      <c r="D28" s="1">
        <v>113105.28</v>
      </c>
      <c r="E28" s="1">
        <v>24761.89</v>
      </c>
      <c r="F28" s="1">
        <v>9276.59</v>
      </c>
      <c r="G28" s="1"/>
      <c r="H28" s="1"/>
      <c r="I28" s="6">
        <v>11894.41</v>
      </c>
      <c r="J28" s="1"/>
      <c r="K28" s="1"/>
      <c r="L28" s="1">
        <v>709.8</v>
      </c>
      <c r="M28" s="1">
        <v>20505.86</v>
      </c>
      <c r="N28" s="1">
        <v>160585.47999999998</v>
      </c>
      <c r="O28" s="1">
        <v>253.77</v>
      </c>
      <c r="P28" s="1"/>
      <c r="Q28" s="1"/>
      <c r="R28" s="1"/>
      <c r="S28" s="5">
        <f>SUM(B28:R28)</f>
        <v>971529.54</v>
      </c>
      <c r="T28" s="1"/>
      <c r="U28" s="1"/>
      <c r="V28" s="1"/>
      <c r="W28" s="1"/>
      <c r="X28" s="5">
        <f t="shared" si="1"/>
        <v>971529.54</v>
      </c>
    </row>
    <row r="29" spans="1:24" ht="12.75">
      <c r="A29" s="12" t="s">
        <v>36</v>
      </c>
      <c r="B29" s="1">
        <v>488263.6</v>
      </c>
      <c r="C29" s="1">
        <v>133585.3</v>
      </c>
      <c r="D29" s="1">
        <v>105682.27</v>
      </c>
      <c r="E29" s="1">
        <v>32691.01</v>
      </c>
      <c r="F29" s="1">
        <v>11384.509999999998</v>
      </c>
      <c r="G29" s="1"/>
      <c r="H29" s="1"/>
      <c r="I29" s="6">
        <v>1705.61</v>
      </c>
      <c r="J29" s="1"/>
      <c r="K29" s="1"/>
      <c r="L29" s="1">
        <v>2730</v>
      </c>
      <c r="M29" s="1">
        <v>63022.3</v>
      </c>
      <c r="N29" s="1">
        <v>175847.97999999998</v>
      </c>
      <c r="O29" s="1">
        <v>558.29</v>
      </c>
      <c r="P29" s="1"/>
      <c r="Q29" s="1"/>
      <c r="R29" s="1"/>
      <c r="S29" s="5">
        <f aca="true" t="shared" si="3" ref="S29:S57">SUM(B29:R29)</f>
        <v>1015470.87</v>
      </c>
      <c r="T29" s="1"/>
      <c r="U29" s="1"/>
      <c r="V29" s="1"/>
      <c r="W29" s="1"/>
      <c r="X29" s="5">
        <f t="shared" si="1"/>
        <v>1015470.87</v>
      </c>
    </row>
    <row r="30" spans="1:24" ht="12.75">
      <c r="A30" s="12" t="s">
        <v>37</v>
      </c>
      <c r="B30" s="1">
        <v>221019.26</v>
      </c>
      <c r="C30" s="1">
        <v>83763.47</v>
      </c>
      <c r="D30" s="1">
        <v>48657.66</v>
      </c>
      <c r="E30" s="1">
        <v>20474.66</v>
      </c>
      <c r="F30" s="1">
        <v>6031.39</v>
      </c>
      <c r="G30" s="1"/>
      <c r="H30" s="1">
        <v>11534.27</v>
      </c>
      <c r="I30" s="6">
        <v>2980.31</v>
      </c>
      <c r="J30" s="1"/>
      <c r="K30" s="1"/>
      <c r="L30" s="1">
        <v>682.5</v>
      </c>
      <c r="M30" s="1">
        <v>22691.440000000002</v>
      </c>
      <c r="N30" s="1">
        <v>92460.28</v>
      </c>
      <c r="O30" s="1">
        <v>0</v>
      </c>
      <c r="P30" s="1"/>
      <c r="Q30" s="1"/>
      <c r="R30" s="1"/>
      <c r="S30" s="5">
        <f t="shared" si="3"/>
        <v>510295.24</v>
      </c>
      <c r="T30" s="1"/>
      <c r="U30" s="1"/>
      <c r="V30" s="1"/>
      <c r="W30" s="1"/>
      <c r="X30" s="5">
        <f t="shared" si="1"/>
        <v>510295.24</v>
      </c>
    </row>
    <row r="31" spans="1:24" ht="12.75">
      <c r="A31" s="12" t="s">
        <v>38</v>
      </c>
      <c r="B31" s="1">
        <v>732436.5</v>
      </c>
      <c r="C31" s="1">
        <v>105096.09</v>
      </c>
      <c r="D31" s="1">
        <v>161450.43</v>
      </c>
      <c r="E31" s="1">
        <v>31096.99</v>
      </c>
      <c r="F31" s="1">
        <v>5893.39</v>
      </c>
      <c r="G31" s="1"/>
      <c r="H31" s="1"/>
      <c r="I31" s="6">
        <v>388</v>
      </c>
      <c r="J31" s="1"/>
      <c r="K31" s="1">
        <v>240263.69</v>
      </c>
      <c r="L31" s="1">
        <v>237.75</v>
      </c>
      <c r="M31" s="1">
        <v>7135.27</v>
      </c>
      <c r="N31" s="1">
        <v>0</v>
      </c>
      <c r="O31" s="1">
        <v>253.77</v>
      </c>
      <c r="P31" s="1"/>
      <c r="Q31" s="1"/>
      <c r="R31" s="1"/>
      <c r="S31" s="5">
        <f t="shared" si="3"/>
        <v>1284251.8800000001</v>
      </c>
      <c r="T31" s="1"/>
      <c r="U31" s="1"/>
      <c r="V31" s="15"/>
      <c r="W31" s="15"/>
      <c r="X31" s="5">
        <f t="shared" si="1"/>
        <v>1284251.8800000001</v>
      </c>
    </row>
    <row r="32" spans="1:24" ht="12.75">
      <c r="A32" s="12" t="s">
        <v>39</v>
      </c>
      <c r="B32" s="1">
        <v>862037.23</v>
      </c>
      <c r="C32" s="1">
        <v>200462.69</v>
      </c>
      <c r="D32" s="1">
        <v>189900.99</v>
      </c>
      <c r="E32" s="1">
        <v>43794.35</v>
      </c>
      <c r="F32" s="1">
        <v>24694.149999999998</v>
      </c>
      <c r="G32" s="1"/>
      <c r="H32" s="1"/>
      <c r="I32" s="6">
        <v>9441</v>
      </c>
      <c r="J32" s="1"/>
      <c r="K32" s="1">
        <v>600558.98</v>
      </c>
      <c r="L32" s="1">
        <v>3566.25</v>
      </c>
      <c r="M32" s="1">
        <v>23501.920000000002</v>
      </c>
      <c r="N32" s="1">
        <v>0</v>
      </c>
      <c r="O32" s="1">
        <v>253.77</v>
      </c>
      <c r="P32" s="1">
        <v>640</v>
      </c>
      <c r="Q32" s="1"/>
      <c r="R32" s="1"/>
      <c r="S32" s="5">
        <f t="shared" si="3"/>
        <v>1958851.3299999998</v>
      </c>
      <c r="T32" s="1"/>
      <c r="U32" s="1"/>
      <c r="V32" s="1"/>
      <c r="W32" s="1"/>
      <c r="X32" s="5">
        <f t="shared" si="1"/>
        <v>1958851.3299999998</v>
      </c>
    </row>
    <row r="33" spans="1:24" ht="12.75">
      <c r="A33" s="12" t="s">
        <v>40</v>
      </c>
      <c r="B33" s="1">
        <v>234139.36</v>
      </c>
      <c r="C33" s="1">
        <v>56042.08</v>
      </c>
      <c r="D33" s="1">
        <v>51510.64</v>
      </c>
      <c r="E33" s="1">
        <v>18047.64</v>
      </c>
      <c r="F33" s="1">
        <v>5626.110000000001</v>
      </c>
      <c r="G33" s="1"/>
      <c r="H33" s="1"/>
      <c r="I33" s="6">
        <v>1656.41</v>
      </c>
      <c r="J33" s="1"/>
      <c r="K33" s="1">
        <v>0</v>
      </c>
      <c r="L33" s="1">
        <v>0</v>
      </c>
      <c r="M33" s="1">
        <v>13627.720000000001</v>
      </c>
      <c r="N33" s="1">
        <v>34124.58</v>
      </c>
      <c r="O33" s="1">
        <v>0</v>
      </c>
      <c r="P33" s="1"/>
      <c r="Q33" s="1"/>
      <c r="R33" s="1"/>
      <c r="S33" s="5">
        <f t="shared" si="3"/>
        <v>414774.54</v>
      </c>
      <c r="T33" s="1"/>
      <c r="U33" s="1"/>
      <c r="V33" s="1"/>
      <c r="W33" s="1"/>
      <c r="X33" s="5">
        <f t="shared" si="1"/>
        <v>414774.54</v>
      </c>
    </row>
    <row r="34" spans="1:24" ht="12.75">
      <c r="A34" s="12" t="s">
        <v>41</v>
      </c>
      <c r="B34" s="1">
        <v>200588.9</v>
      </c>
      <c r="C34" s="1">
        <v>69027.21</v>
      </c>
      <c r="D34" s="1">
        <v>44431.37</v>
      </c>
      <c r="E34" s="1">
        <v>16487.27</v>
      </c>
      <c r="F34" s="1">
        <v>5448.030000000001</v>
      </c>
      <c r="G34" s="1"/>
      <c r="H34" s="1"/>
      <c r="I34" s="6">
        <v>1912.01</v>
      </c>
      <c r="J34" s="1"/>
      <c r="K34" s="1">
        <v>0</v>
      </c>
      <c r="L34" s="1">
        <v>300.3</v>
      </c>
      <c r="M34" s="1">
        <v>10805.75</v>
      </c>
      <c r="N34" s="1">
        <v>59825.17999999999</v>
      </c>
      <c r="O34" s="1">
        <v>253.77</v>
      </c>
      <c r="P34" s="1"/>
      <c r="Q34" s="1"/>
      <c r="R34" s="1"/>
      <c r="S34" s="5">
        <f t="shared" si="3"/>
        <v>409079.79000000004</v>
      </c>
      <c r="T34" s="1"/>
      <c r="U34" s="1"/>
      <c r="V34" s="1"/>
      <c r="W34" s="1"/>
      <c r="X34" s="5">
        <f t="shared" si="1"/>
        <v>409079.79000000004</v>
      </c>
    </row>
    <row r="35" spans="1:24" ht="12.75">
      <c r="A35" s="12" t="s">
        <v>42</v>
      </c>
      <c r="B35" s="1">
        <v>269349.84</v>
      </c>
      <c r="C35" s="1">
        <v>62683.76</v>
      </c>
      <c r="D35" s="1">
        <v>61500.61</v>
      </c>
      <c r="E35" s="1">
        <v>15571.98</v>
      </c>
      <c r="F35" s="1">
        <v>6766.84</v>
      </c>
      <c r="G35" s="1"/>
      <c r="H35" s="1"/>
      <c r="I35" s="6">
        <v>1735.61</v>
      </c>
      <c r="J35" s="1"/>
      <c r="K35" s="1">
        <v>0</v>
      </c>
      <c r="L35" s="1">
        <v>709.8</v>
      </c>
      <c r="M35" s="1">
        <v>39295.41</v>
      </c>
      <c r="N35" s="1">
        <v>36371.76</v>
      </c>
      <c r="O35" s="1">
        <v>0</v>
      </c>
      <c r="P35" s="1"/>
      <c r="Q35" s="1"/>
      <c r="R35" s="1"/>
      <c r="S35" s="5">
        <f t="shared" si="3"/>
        <v>493985.61</v>
      </c>
      <c r="T35" s="1"/>
      <c r="U35" s="1"/>
      <c r="V35" s="1"/>
      <c r="W35" s="1"/>
      <c r="X35" s="5">
        <f t="shared" si="1"/>
        <v>493985.61</v>
      </c>
    </row>
    <row r="36" spans="1:24" ht="12.75">
      <c r="A36" s="12" t="s">
        <v>43</v>
      </c>
      <c r="B36" s="1">
        <v>381266.99</v>
      </c>
      <c r="C36" s="1">
        <v>145032.25</v>
      </c>
      <c r="D36" s="1">
        <v>82485.64</v>
      </c>
      <c r="E36" s="1">
        <v>33081.51</v>
      </c>
      <c r="F36" s="1">
        <v>17655.88</v>
      </c>
      <c r="G36" s="1"/>
      <c r="H36" s="1"/>
      <c r="I36" s="6">
        <v>3156.71</v>
      </c>
      <c r="J36" s="1"/>
      <c r="K36" s="1">
        <v>0</v>
      </c>
      <c r="L36" s="1">
        <v>0</v>
      </c>
      <c r="M36" s="1">
        <v>34780.77</v>
      </c>
      <c r="N36" s="1">
        <v>185163.78999999998</v>
      </c>
      <c r="O36" s="1">
        <v>507.54</v>
      </c>
      <c r="P36" s="1"/>
      <c r="Q36" s="1"/>
      <c r="R36" s="1"/>
      <c r="S36" s="5">
        <f t="shared" si="3"/>
        <v>883131.0800000001</v>
      </c>
      <c r="T36" s="1"/>
      <c r="U36" s="1"/>
      <c r="V36" s="15"/>
      <c r="W36" s="1"/>
      <c r="X36" s="5">
        <f t="shared" si="1"/>
        <v>883131.0800000001</v>
      </c>
    </row>
    <row r="37" spans="1:24" ht="12.75">
      <c r="A37" s="12" t="s">
        <v>44</v>
      </c>
      <c r="B37" s="1">
        <v>419783.41</v>
      </c>
      <c r="C37" s="1">
        <v>69791.17</v>
      </c>
      <c r="D37" s="1">
        <v>93388.1</v>
      </c>
      <c r="E37" s="1">
        <v>21152.6</v>
      </c>
      <c r="F37" s="1">
        <v>9967.55</v>
      </c>
      <c r="G37" s="1"/>
      <c r="H37" s="1"/>
      <c r="I37" s="6">
        <v>1794.41</v>
      </c>
      <c r="J37" s="1"/>
      <c r="K37" s="1">
        <v>0</v>
      </c>
      <c r="L37" s="1">
        <v>327.6</v>
      </c>
      <c r="M37" s="1">
        <v>13634.15</v>
      </c>
      <c r="N37" s="1">
        <v>112942.56</v>
      </c>
      <c r="O37" s="1">
        <v>507.54</v>
      </c>
      <c r="P37" s="1"/>
      <c r="Q37" s="1"/>
      <c r="R37" s="1"/>
      <c r="S37" s="5">
        <f t="shared" si="3"/>
        <v>743289.0900000001</v>
      </c>
      <c r="T37" s="1"/>
      <c r="U37" s="1"/>
      <c r="V37" s="1"/>
      <c r="W37" s="1"/>
      <c r="X37" s="5">
        <f t="shared" si="1"/>
        <v>743289.0900000001</v>
      </c>
    </row>
    <row r="38" spans="1:24" ht="12.75">
      <c r="A38" s="12" t="s">
        <v>45</v>
      </c>
      <c r="B38" s="1">
        <v>286418.73</v>
      </c>
      <c r="C38" s="1">
        <v>85345.29</v>
      </c>
      <c r="D38" s="1">
        <v>63012.14</v>
      </c>
      <c r="E38" s="1">
        <v>20887.05</v>
      </c>
      <c r="F38" s="1">
        <v>5706.76</v>
      </c>
      <c r="G38" s="1"/>
      <c r="H38" s="1"/>
      <c r="I38" s="6">
        <v>18188</v>
      </c>
      <c r="J38" s="1"/>
      <c r="K38" s="1">
        <v>139201.36</v>
      </c>
      <c r="L38" s="1">
        <v>1197.6</v>
      </c>
      <c r="M38" s="1">
        <v>13889.650000000001</v>
      </c>
      <c r="N38" s="1">
        <v>0</v>
      </c>
      <c r="O38" s="1">
        <v>2233.18</v>
      </c>
      <c r="P38" s="1"/>
      <c r="Q38" s="1"/>
      <c r="R38" s="1"/>
      <c r="S38" s="5">
        <f t="shared" si="3"/>
        <v>636079.76</v>
      </c>
      <c r="T38" s="1"/>
      <c r="U38" s="1"/>
      <c r="V38" s="1"/>
      <c r="W38" s="1"/>
      <c r="X38" s="5">
        <f t="shared" si="1"/>
        <v>636079.76</v>
      </c>
    </row>
    <row r="39" spans="1:24" ht="12.75">
      <c r="A39" s="30" t="s">
        <v>46</v>
      </c>
      <c r="B39" s="1">
        <v>966815.15</v>
      </c>
      <c r="C39" s="1">
        <v>153136.62</v>
      </c>
      <c r="D39" s="1">
        <v>210634.78</v>
      </c>
      <c r="E39" s="1">
        <v>35079.94</v>
      </c>
      <c r="F39" s="1">
        <v>10927.4</v>
      </c>
      <c r="G39" s="1"/>
      <c r="H39" s="1"/>
      <c r="I39" s="6">
        <v>12725</v>
      </c>
      <c r="J39" s="1"/>
      <c r="K39" s="1">
        <v>483519.82</v>
      </c>
      <c r="L39" s="1">
        <v>2615.25</v>
      </c>
      <c r="M39" s="1">
        <v>19246.46</v>
      </c>
      <c r="N39" s="1">
        <v>0</v>
      </c>
      <c r="O39" s="1">
        <v>380.66</v>
      </c>
      <c r="P39" s="1"/>
      <c r="Q39" s="1"/>
      <c r="R39" s="1"/>
      <c r="S39" s="5">
        <f t="shared" si="3"/>
        <v>1895081.0799999998</v>
      </c>
      <c r="T39" s="1"/>
      <c r="U39" s="1"/>
      <c r="V39" s="1"/>
      <c r="W39" s="1"/>
      <c r="X39" s="5">
        <f t="shared" si="1"/>
        <v>1895081.0799999998</v>
      </c>
    </row>
    <row r="40" spans="1:24" ht="12.75">
      <c r="A40" s="30" t="s">
        <v>47</v>
      </c>
      <c r="B40" s="1">
        <v>543970.16</v>
      </c>
      <c r="C40" s="1">
        <v>89561.71</v>
      </c>
      <c r="D40" s="1">
        <v>119646.15</v>
      </c>
      <c r="E40" s="1">
        <v>20203.92</v>
      </c>
      <c r="F40" s="1">
        <v>4538.6</v>
      </c>
      <c r="G40" s="1"/>
      <c r="H40" s="1"/>
      <c r="I40" s="6">
        <v>32517.94</v>
      </c>
      <c r="J40" s="1">
        <v>1000</v>
      </c>
      <c r="K40" s="1">
        <v>278402.64</v>
      </c>
      <c r="L40" s="1">
        <v>2757.9</v>
      </c>
      <c r="M40" s="1">
        <v>27726.840000000004</v>
      </c>
      <c r="N40" s="1">
        <v>0</v>
      </c>
      <c r="O40" s="1">
        <v>0</v>
      </c>
      <c r="P40" s="1"/>
      <c r="Q40" s="1"/>
      <c r="R40" s="1"/>
      <c r="S40" s="5">
        <f t="shared" si="3"/>
        <v>1120325.86</v>
      </c>
      <c r="T40" s="1"/>
      <c r="U40" s="1"/>
      <c r="V40" s="1"/>
      <c r="W40" s="1"/>
      <c r="X40" s="5">
        <f t="shared" si="1"/>
        <v>1120325.86</v>
      </c>
    </row>
    <row r="41" spans="1:24" ht="12.75">
      <c r="A41" s="30" t="s">
        <v>48</v>
      </c>
      <c r="B41" s="1">
        <v>1005406.88</v>
      </c>
      <c r="C41" s="1">
        <v>132215.94</v>
      </c>
      <c r="D41" s="1">
        <v>222650.82</v>
      </c>
      <c r="E41" s="1">
        <v>41237.66</v>
      </c>
      <c r="F41" s="1">
        <v>6939.5599999999995</v>
      </c>
      <c r="G41" s="1"/>
      <c r="H41" s="1"/>
      <c r="I41" s="6">
        <v>388</v>
      </c>
      <c r="J41" s="1"/>
      <c r="K41" s="1">
        <v>241713.63999999998</v>
      </c>
      <c r="L41" s="1">
        <v>713.25</v>
      </c>
      <c r="M41" s="1">
        <v>9385.130000000001</v>
      </c>
      <c r="N41" s="1">
        <v>0</v>
      </c>
      <c r="O41" s="1">
        <v>253.77</v>
      </c>
      <c r="P41" s="1"/>
      <c r="Q41" s="1"/>
      <c r="R41" s="1"/>
      <c r="S41" s="5">
        <f t="shared" si="3"/>
        <v>1660904.65</v>
      </c>
      <c r="T41" s="1"/>
      <c r="U41" s="1"/>
      <c r="V41" s="1"/>
      <c r="W41" s="1"/>
      <c r="X41" s="5">
        <f t="shared" si="1"/>
        <v>1660904.65</v>
      </c>
    </row>
    <row r="42" spans="1:24" ht="12.75">
      <c r="A42" s="30" t="s">
        <v>49</v>
      </c>
      <c r="B42" s="1">
        <v>185660.33</v>
      </c>
      <c r="C42" s="1">
        <v>48302.81</v>
      </c>
      <c r="D42" s="1">
        <v>41562.92</v>
      </c>
      <c r="E42" s="1">
        <v>13566.24</v>
      </c>
      <c r="F42" s="1">
        <v>5561.4</v>
      </c>
      <c r="G42" s="1"/>
      <c r="H42" s="1"/>
      <c r="I42" s="6">
        <v>2094.41</v>
      </c>
      <c r="J42" s="1"/>
      <c r="K42" s="1">
        <v>0</v>
      </c>
      <c r="L42" s="1"/>
      <c r="M42" s="1">
        <v>8228.07</v>
      </c>
      <c r="N42" s="1">
        <v>51912.01</v>
      </c>
      <c r="O42" s="1">
        <v>0</v>
      </c>
      <c r="P42" s="1"/>
      <c r="Q42" s="1"/>
      <c r="R42" s="1"/>
      <c r="S42" s="5">
        <f t="shared" si="3"/>
        <v>356888.19</v>
      </c>
      <c r="T42" s="1"/>
      <c r="U42" s="1"/>
      <c r="V42" s="1"/>
      <c r="W42" s="1"/>
      <c r="X42" s="5">
        <f t="shared" si="1"/>
        <v>356888.19</v>
      </c>
    </row>
    <row r="43" spans="1:24" ht="12.75">
      <c r="A43" s="30" t="s">
        <v>50</v>
      </c>
      <c r="B43" s="1">
        <v>474718.70999999996</v>
      </c>
      <c r="C43" s="1">
        <v>66053.03</v>
      </c>
      <c r="D43" s="1">
        <v>100478.69</v>
      </c>
      <c r="E43" s="1">
        <v>27680.22</v>
      </c>
      <c r="F43" s="1">
        <v>7161.4</v>
      </c>
      <c r="G43" s="1"/>
      <c r="H43" s="1"/>
      <c r="I43" s="6">
        <v>3128.41</v>
      </c>
      <c r="J43" s="1"/>
      <c r="K43" s="1"/>
      <c r="L43" s="1"/>
      <c r="M43" s="1">
        <v>9963.67</v>
      </c>
      <c r="N43" s="1">
        <v>62630.19</v>
      </c>
      <c r="O43" s="1">
        <v>253.77</v>
      </c>
      <c r="P43" s="1"/>
      <c r="Q43" s="1"/>
      <c r="R43" s="1"/>
      <c r="S43" s="5">
        <f t="shared" si="3"/>
        <v>752068.0900000001</v>
      </c>
      <c r="T43" s="1"/>
      <c r="U43" s="1"/>
      <c r="V43" s="1"/>
      <c r="W43" s="1"/>
      <c r="X43" s="5">
        <f t="shared" si="1"/>
        <v>752068.0900000001</v>
      </c>
    </row>
    <row r="44" spans="1:24" ht="12.75">
      <c r="A44" s="30" t="s">
        <v>51</v>
      </c>
      <c r="B44" s="1">
        <v>203426.2</v>
      </c>
      <c r="C44" s="1">
        <v>75302.66</v>
      </c>
      <c r="D44" s="1">
        <v>45654.57</v>
      </c>
      <c r="E44" s="1">
        <v>23758.36</v>
      </c>
      <c r="F44" s="1">
        <v>5168.52</v>
      </c>
      <c r="G44" s="1"/>
      <c r="H44" s="1"/>
      <c r="I44" s="6">
        <v>1985.61</v>
      </c>
      <c r="J44" s="1"/>
      <c r="K44" s="1"/>
      <c r="L44" s="1"/>
      <c r="M44" s="1">
        <v>11409.970000000001</v>
      </c>
      <c r="N44" s="1">
        <v>48482.91</v>
      </c>
      <c r="O44" s="1"/>
      <c r="P44" s="1"/>
      <c r="Q44" s="1"/>
      <c r="R44" s="1"/>
      <c r="S44" s="5">
        <f t="shared" si="3"/>
        <v>415188.80000000005</v>
      </c>
      <c r="T44" s="1"/>
      <c r="U44" s="1"/>
      <c r="V44" s="1"/>
      <c r="W44" s="1"/>
      <c r="X44" s="5">
        <f t="shared" si="1"/>
        <v>415188.80000000005</v>
      </c>
    </row>
    <row r="45" spans="1:24" ht="12.75">
      <c r="A45" s="30" t="s">
        <v>52</v>
      </c>
      <c r="B45" s="1">
        <v>166109.59</v>
      </c>
      <c r="C45" s="1">
        <v>52576.63</v>
      </c>
      <c r="D45" s="1">
        <v>36544.12</v>
      </c>
      <c r="E45" s="1">
        <v>14020.7</v>
      </c>
      <c r="F45" s="1">
        <v>6259.8</v>
      </c>
      <c r="G45" s="1"/>
      <c r="H45" s="1"/>
      <c r="I45" s="6">
        <v>18000</v>
      </c>
      <c r="J45" s="1"/>
      <c r="K45" s="1"/>
      <c r="L45" s="1"/>
      <c r="M45" s="1">
        <v>8228.07</v>
      </c>
      <c r="N45" s="1"/>
      <c r="O45" s="1"/>
      <c r="P45" s="1"/>
      <c r="Q45" s="1"/>
      <c r="R45" s="1"/>
      <c r="S45" s="5">
        <f t="shared" si="3"/>
        <v>301738.91</v>
      </c>
      <c r="T45" s="1"/>
      <c r="U45" s="1"/>
      <c r="V45" s="1"/>
      <c r="W45" s="1"/>
      <c r="X45" s="5">
        <f t="shared" si="1"/>
        <v>301738.91</v>
      </c>
    </row>
    <row r="46" spans="1:24" s="14" customFormat="1" ht="12.75">
      <c r="A46" s="8" t="s">
        <v>1</v>
      </c>
      <c r="B46" s="8">
        <f aca="true" t="shared" si="4" ref="B46:W46">SUM(B28:B45)</f>
        <v>8153147.990000001</v>
      </c>
      <c r="C46" s="8">
        <f t="shared" si="4"/>
        <v>1746678.0199999996</v>
      </c>
      <c r="D46" s="8">
        <f t="shared" si="4"/>
        <v>1792297.18</v>
      </c>
      <c r="E46" s="8">
        <f t="shared" si="4"/>
        <v>453593.98999999993</v>
      </c>
      <c r="F46" s="8">
        <f t="shared" si="4"/>
        <v>155007.87999999998</v>
      </c>
      <c r="G46" s="8">
        <f t="shared" si="4"/>
        <v>0</v>
      </c>
      <c r="H46" s="8">
        <f t="shared" si="4"/>
        <v>11534.27</v>
      </c>
      <c r="I46" s="8">
        <f t="shared" si="4"/>
        <v>125691.85000000002</v>
      </c>
      <c r="J46" s="8">
        <f t="shared" si="4"/>
        <v>1000</v>
      </c>
      <c r="K46" s="8">
        <f t="shared" si="4"/>
        <v>1983660.1299999997</v>
      </c>
      <c r="L46" s="8">
        <f t="shared" si="4"/>
        <v>16548</v>
      </c>
      <c r="M46" s="8">
        <f t="shared" si="4"/>
        <v>357078.45</v>
      </c>
      <c r="N46" s="8">
        <f t="shared" si="4"/>
        <v>1020346.7200000001</v>
      </c>
      <c r="O46" s="8">
        <f t="shared" si="4"/>
        <v>5709.83</v>
      </c>
      <c r="P46" s="8">
        <f t="shared" si="4"/>
        <v>640</v>
      </c>
      <c r="Q46" s="8">
        <f t="shared" si="4"/>
        <v>0</v>
      </c>
      <c r="R46" s="8">
        <f t="shared" si="4"/>
        <v>0</v>
      </c>
      <c r="S46" s="5">
        <f t="shared" si="4"/>
        <v>15822934.31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15822934.31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>
        <v>181823.82</v>
      </c>
      <c r="D48" s="1"/>
      <c r="E48" s="1">
        <v>44336.62</v>
      </c>
      <c r="F48" s="1">
        <v>5782.56</v>
      </c>
      <c r="G48" s="1"/>
      <c r="H48" s="1"/>
      <c r="I48" s="8">
        <v>309.15</v>
      </c>
      <c r="J48" s="1"/>
      <c r="K48" s="1">
        <v>65303.96</v>
      </c>
      <c r="L48" s="1"/>
      <c r="M48" s="1">
        <v>899.95</v>
      </c>
      <c r="N48" s="1"/>
      <c r="O48" s="1"/>
      <c r="P48" s="1"/>
      <c r="Q48" s="1"/>
      <c r="R48" s="1"/>
      <c r="S48" s="5">
        <f t="shared" si="3"/>
        <v>298456.06</v>
      </c>
      <c r="T48" s="1"/>
      <c r="U48" s="1"/>
      <c r="V48" s="1"/>
      <c r="W48" s="1"/>
      <c r="X48" s="5">
        <f t="shared" si="1"/>
        <v>298456.06</v>
      </c>
    </row>
    <row r="49" spans="1:24" ht="12.75">
      <c r="A49" s="1" t="s">
        <v>22</v>
      </c>
      <c r="B49" s="1"/>
      <c r="C49" s="1">
        <v>138477.96</v>
      </c>
      <c r="D49" s="1"/>
      <c r="E49" s="1">
        <v>31273.08</v>
      </c>
      <c r="F49" s="1">
        <v>5428.48</v>
      </c>
      <c r="G49" s="1"/>
      <c r="H49" s="1"/>
      <c r="I49" s="8">
        <v>138</v>
      </c>
      <c r="J49" s="1"/>
      <c r="K49" s="1">
        <v>52578.4</v>
      </c>
      <c r="L49" s="1">
        <v>81.9</v>
      </c>
      <c r="M49" s="1">
        <v>2217.72</v>
      </c>
      <c r="N49" s="1"/>
      <c r="O49" s="1"/>
      <c r="P49" s="1"/>
      <c r="Q49" s="1"/>
      <c r="R49" s="1"/>
      <c r="S49" s="5">
        <f t="shared" si="3"/>
        <v>230195.53999999998</v>
      </c>
      <c r="T49" s="1"/>
      <c r="U49" s="1"/>
      <c r="V49" s="1"/>
      <c r="W49" s="1"/>
      <c r="X49" s="5">
        <f t="shared" si="1"/>
        <v>230195.53999999998</v>
      </c>
    </row>
    <row r="50" spans="1:24" ht="12.75">
      <c r="A50" s="9" t="s">
        <v>3</v>
      </c>
      <c r="B50" s="1"/>
      <c r="C50" s="1">
        <v>146812.41</v>
      </c>
      <c r="D50" s="1"/>
      <c r="E50" s="1">
        <v>32731.4</v>
      </c>
      <c r="F50" s="1">
        <v>5430.84</v>
      </c>
      <c r="G50" s="1"/>
      <c r="H50" s="1"/>
      <c r="I50" s="8">
        <v>250</v>
      </c>
      <c r="J50" s="1"/>
      <c r="K50" s="1"/>
      <c r="L50" s="1"/>
      <c r="M50" s="1">
        <v>1478.48</v>
      </c>
      <c r="N50" s="1"/>
      <c r="O50" s="1"/>
      <c r="P50" s="1"/>
      <c r="Q50" s="1"/>
      <c r="R50" s="1"/>
      <c r="S50" s="5">
        <f t="shared" si="3"/>
        <v>186703.13</v>
      </c>
      <c r="T50" s="1"/>
      <c r="U50" s="1"/>
      <c r="V50" s="1"/>
      <c r="W50" s="1"/>
      <c r="X50" s="5">
        <f t="shared" si="1"/>
        <v>186703.13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467114.19000000006</v>
      </c>
      <c r="D51" s="8">
        <f t="shared" si="5"/>
        <v>0</v>
      </c>
      <c r="E51" s="8">
        <f t="shared" si="5"/>
        <v>108341.1</v>
      </c>
      <c r="F51" s="8">
        <f t="shared" si="5"/>
        <v>16641.88</v>
      </c>
      <c r="G51" s="8">
        <f t="shared" si="5"/>
        <v>0</v>
      </c>
      <c r="H51" s="8">
        <f t="shared" si="5"/>
        <v>0</v>
      </c>
      <c r="I51" s="8">
        <f t="shared" si="5"/>
        <v>697.15</v>
      </c>
      <c r="J51" s="8">
        <f t="shared" si="5"/>
        <v>0</v>
      </c>
      <c r="K51" s="8">
        <f t="shared" si="5"/>
        <v>117882.36</v>
      </c>
      <c r="L51" s="8">
        <f t="shared" si="5"/>
        <v>81.9</v>
      </c>
      <c r="M51" s="8">
        <f t="shared" si="5"/>
        <v>4596.15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715354.73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715354.73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>
        <v>248418.4</v>
      </c>
      <c r="D53" s="8"/>
      <c r="E53" s="8">
        <v>58311.45</v>
      </c>
      <c r="F53" s="8">
        <v>14070</v>
      </c>
      <c r="G53" s="8"/>
      <c r="H53" s="8"/>
      <c r="I53" s="8">
        <v>1114</v>
      </c>
      <c r="J53" s="8"/>
      <c r="K53" s="8">
        <v>134330.49</v>
      </c>
      <c r="L53" s="8">
        <v>2280.75</v>
      </c>
      <c r="M53" s="8">
        <v>73737.54000000001</v>
      </c>
      <c r="N53" s="8"/>
      <c r="O53" s="8"/>
      <c r="P53" s="8"/>
      <c r="Q53" s="8"/>
      <c r="R53" s="8"/>
      <c r="S53" s="5">
        <f t="shared" si="3"/>
        <v>532262.63</v>
      </c>
      <c r="T53" s="17"/>
      <c r="U53" s="17"/>
      <c r="V53" s="8"/>
      <c r="W53" s="8"/>
      <c r="X53" s="5">
        <f t="shared" si="1"/>
        <v>532262.63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>
        <v>81804.13</v>
      </c>
      <c r="C55" s="19">
        <v>6844.65</v>
      </c>
      <c r="D55" s="19">
        <v>17996.91</v>
      </c>
      <c r="E55" s="19">
        <v>1755.74</v>
      </c>
      <c r="F55" s="19">
        <v>4788.48</v>
      </c>
      <c r="G55" s="19"/>
      <c r="H55" s="19"/>
      <c r="I55" s="8">
        <v>388</v>
      </c>
      <c r="J55" s="19"/>
      <c r="K55" s="19"/>
      <c r="L55" s="19">
        <v>324</v>
      </c>
      <c r="M55" s="19">
        <v>1060.65</v>
      </c>
      <c r="N55" s="19"/>
      <c r="O55" s="19"/>
      <c r="P55" s="19"/>
      <c r="Q55" s="19"/>
      <c r="R55" s="19"/>
      <c r="S55" s="5">
        <f t="shared" si="3"/>
        <v>114962.56</v>
      </c>
      <c r="T55" s="19"/>
      <c r="U55" s="19"/>
      <c r="V55" s="19"/>
      <c r="W55" s="19"/>
      <c r="X55" s="5">
        <f t="shared" si="1"/>
        <v>114962.56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>
        <v>67049.8</v>
      </c>
      <c r="D57" s="23"/>
      <c r="E57" s="22">
        <v>15023.08</v>
      </c>
      <c r="F57" s="22">
        <v>2235.84</v>
      </c>
      <c r="G57" s="22"/>
      <c r="H57" s="22"/>
      <c r="I57" s="35">
        <v>138</v>
      </c>
      <c r="J57" s="22"/>
      <c r="K57" s="5">
        <v>11794.92</v>
      </c>
      <c r="L57" s="22">
        <v>142.65</v>
      </c>
      <c r="M57" s="5">
        <v>4681.69</v>
      </c>
      <c r="N57" s="22"/>
      <c r="O57" s="22"/>
      <c r="P57" s="22"/>
      <c r="Q57" s="22"/>
      <c r="R57" s="22"/>
      <c r="S57" s="5">
        <f t="shared" si="3"/>
        <v>101065.98</v>
      </c>
      <c r="T57" s="22"/>
      <c r="U57" s="22"/>
      <c r="V57" s="22"/>
      <c r="W57" s="22"/>
      <c r="X57" s="5">
        <f t="shared" si="1"/>
        <v>101065.98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I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:U16384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10.281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71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>
        <v>346729.99</v>
      </c>
      <c r="D5" s="4"/>
      <c r="E5" s="4">
        <v>79139.08</v>
      </c>
      <c r="F5" s="4">
        <v>14679.66</v>
      </c>
      <c r="G5" s="4"/>
      <c r="H5" s="4">
        <v>30675.14</v>
      </c>
      <c r="I5" s="1">
        <v>400.06</v>
      </c>
      <c r="J5" s="4"/>
      <c r="K5" s="4">
        <v>85042.73000000001</v>
      </c>
      <c r="L5" s="2">
        <v>2282.4</v>
      </c>
      <c r="M5" s="4">
        <v>25519.84</v>
      </c>
      <c r="N5" s="4"/>
      <c r="O5" s="4">
        <v>507.54</v>
      </c>
      <c r="P5" s="4"/>
      <c r="Q5" s="4"/>
      <c r="R5" s="4"/>
      <c r="S5" s="29">
        <f>SUM(B5:R5)</f>
        <v>584976.4400000001</v>
      </c>
      <c r="T5" s="4"/>
      <c r="U5" s="4"/>
      <c r="V5" s="4"/>
      <c r="W5" s="4"/>
      <c r="X5" s="5">
        <f>S5+T5+V5+W5</f>
        <v>584976.4400000001</v>
      </c>
    </row>
    <row r="6" spans="1:24" ht="12.75">
      <c r="A6" s="32" t="s">
        <v>53</v>
      </c>
      <c r="B6" s="4"/>
      <c r="C6" s="4">
        <v>257626.97</v>
      </c>
      <c r="D6" s="4"/>
      <c r="E6" s="4">
        <v>77630.45</v>
      </c>
      <c r="F6" s="4">
        <v>6576.34</v>
      </c>
      <c r="G6" s="4"/>
      <c r="H6" s="4"/>
      <c r="I6" s="1">
        <v>400.05</v>
      </c>
      <c r="J6" s="4"/>
      <c r="K6" s="4">
        <v>23538.43</v>
      </c>
      <c r="L6" s="4">
        <v>237.75</v>
      </c>
      <c r="M6" s="4">
        <v>7.88</v>
      </c>
      <c r="N6" s="4"/>
      <c r="O6" s="4">
        <v>253.77</v>
      </c>
      <c r="P6" s="4"/>
      <c r="Q6" s="4"/>
      <c r="R6" s="4"/>
      <c r="S6" s="29">
        <f aca="true" t="shared" si="0" ref="S6:S25">SUM(B6:R6)</f>
        <v>366271.64</v>
      </c>
      <c r="T6" s="4"/>
      <c r="U6" s="4"/>
      <c r="V6" s="4"/>
      <c r="W6" s="4"/>
      <c r="X6" s="5">
        <f aca="true" t="shared" si="1" ref="X6:X57">S6+T6+V6+W6</f>
        <v>366271.64</v>
      </c>
    </row>
    <row r="7" spans="1:24" ht="12.75">
      <c r="A7" s="31">
        <v>3</v>
      </c>
      <c r="B7" s="4"/>
      <c r="C7" s="4">
        <v>192271.21</v>
      </c>
      <c r="D7" s="4"/>
      <c r="E7" s="4">
        <v>45030.71</v>
      </c>
      <c r="F7" s="4">
        <v>13691.91</v>
      </c>
      <c r="G7" s="4"/>
      <c r="H7" s="4">
        <v>19546.22</v>
      </c>
      <c r="I7" s="1">
        <v>400.05</v>
      </c>
      <c r="J7" s="4"/>
      <c r="K7" s="4">
        <v>0</v>
      </c>
      <c r="L7" s="4">
        <v>1037.4</v>
      </c>
      <c r="M7" s="4">
        <v>21727.22</v>
      </c>
      <c r="N7" s="4">
        <v>26829.199999999997</v>
      </c>
      <c r="O7" s="4">
        <v>253.77</v>
      </c>
      <c r="P7" s="4"/>
      <c r="Q7" s="4"/>
      <c r="R7" s="4">
        <v>648.43</v>
      </c>
      <c r="S7" s="29">
        <f t="shared" si="0"/>
        <v>321436.12</v>
      </c>
      <c r="T7" s="4"/>
      <c r="U7" s="4"/>
      <c r="V7" s="4"/>
      <c r="W7" s="4"/>
      <c r="X7" s="5">
        <f t="shared" si="1"/>
        <v>321436.12</v>
      </c>
    </row>
    <row r="8" spans="1:24" ht="12.75">
      <c r="A8" s="31">
        <v>4</v>
      </c>
      <c r="B8" s="4"/>
      <c r="C8" s="4">
        <v>177087.35</v>
      </c>
      <c r="D8" s="4"/>
      <c r="E8" s="4">
        <v>44482.73</v>
      </c>
      <c r="F8" s="4">
        <v>4777.69</v>
      </c>
      <c r="G8" s="4"/>
      <c r="H8" s="4"/>
      <c r="I8" s="1">
        <v>1850.05</v>
      </c>
      <c r="J8" s="4"/>
      <c r="K8" s="4">
        <v>0</v>
      </c>
      <c r="L8" s="4">
        <v>665.7</v>
      </c>
      <c r="M8" s="4">
        <v>5213.130000000001</v>
      </c>
      <c r="N8" s="4">
        <v>48762.78</v>
      </c>
      <c r="O8" s="4">
        <v>0</v>
      </c>
      <c r="P8" s="4"/>
      <c r="Q8" s="4"/>
      <c r="R8" s="4">
        <v>648.44</v>
      </c>
      <c r="S8" s="29">
        <f t="shared" si="0"/>
        <v>283487.87000000005</v>
      </c>
      <c r="T8" s="4"/>
      <c r="U8" s="4"/>
      <c r="V8" s="4"/>
      <c r="W8" s="4"/>
      <c r="X8" s="5">
        <f t="shared" si="1"/>
        <v>283487.87000000005</v>
      </c>
    </row>
    <row r="9" spans="1:24" ht="12.75">
      <c r="A9" s="31">
        <v>5</v>
      </c>
      <c r="B9" s="4"/>
      <c r="C9" s="4">
        <v>348892.84</v>
      </c>
      <c r="D9" s="4"/>
      <c r="E9" s="4">
        <v>87410.3</v>
      </c>
      <c r="F9" s="4">
        <v>14448.66</v>
      </c>
      <c r="G9" s="4"/>
      <c r="H9" s="4">
        <v>14754.71</v>
      </c>
      <c r="I9" s="1">
        <v>400.05</v>
      </c>
      <c r="J9" s="4"/>
      <c r="K9" s="4">
        <v>136896.16</v>
      </c>
      <c r="L9" s="4">
        <v>2139.75</v>
      </c>
      <c r="M9" s="4">
        <v>26934.04</v>
      </c>
      <c r="N9" s="4">
        <v>0</v>
      </c>
      <c r="O9" s="4">
        <v>406.03</v>
      </c>
      <c r="P9" s="4"/>
      <c r="Q9" s="4"/>
      <c r="R9" s="4"/>
      <c r="S9" s="29">
        <f t="shared" si="0"/>
        <v>632282.54</v>
      </c>
      <c r="T9" s="4"/>
      <c r="U9" s="4"/>
      <c r="V9" s="4"/>
      <c r="W9" s="4"/>
      <c r="X9" s="5">
        <f t="shared" si="1"/>
        <v>632282.54</v>
      </c>
    </row>
    <row r="10" spans="1:24" ht="12.75">
      <c r="A10" s="31">
        <v>6</v>
      </c>
      <c r="B10" s="4"/>
      <c r="C10" s="4">
        <v>263930.45</v>
      </c>
      <c r="D10" s="4"/>
      <c r="E10" s="4">
        <v>60819.08</v>
      </c>
      <c r="F10" s="4">
        <v>36328.21</v>
      </c>
      <c r="G10" s="4"/>
      <c r="H10" s="4">
        <v>18223.26</v>
      </c>
      <c r="I10" s="1">
        <v>400</v>
      </c>
      <c r="J10" s="4"/>
      <c r="K10" s="4">
        <v>111357.64</v>
      </c>
      <c r="L10" s="4">
        <v>2187.3</v>
      </c>
      <c r="M10" s="4">
        <v>20634.43</v>
      </c>
      <c r="N10" s="4">
        <v>0</v>
      </c>
      <c r="O10" s="4">
        <v>253.77</v>
      </c>
      <c r="P10" s="4"/>
      <c r="Q10" s="4"/>
      <c r="R10" s="4"/>
      <c r="S10" s="29">
        <f t="shared" si="0"/>
        <v>514134.1400000001</v>
      </c>
      <c r="T10" s="4"/>
      <c r="U10" s="4"/>
      <c r="V10" s="4"/>
      <c r="W10" s="4"/>
      <c r="X10" s="5">
        <f t="shared" si="1"/>
        <v>514134.1400000001</v>
      </c>
    </row>
    <row r="11" spans="1:24" ht="12.75">
      <c r="A11" s="32" t="s">
        <v>54</v>
      </c>
      <c r="B11" s="4"/>
      <c r="C11" s="4">
        <v>387798.21</v>
      </c>
      <c r="D11" s="4"/>
      <c r="E11" s="4">
        <v>94628.33</v>
      </c>
      <c r="F11" s="4">
        <v>12605.06</v>
      </c>
      <c r="G11" s="4"/>
      <c r="H11" s="4">
        <v>20259.42</v>
      </c>
      <c r="I11" s="1">
        <v>400</v>
      </c>
      <c r="J11" s="4"/>
      <c r="K11" s="4">
        <v>135471.93</v>
      </c>
      <c r="L11" s="4">
        <v>1806.9</v>
      </c>
      <c r="M11" s="4">
        <v>40749.63</v>
      </c>
      <c r="N11" s="4">
        <v>0</v>
      </c>
      <c r="O11" s="4">
        <v>609.06</v>
      </c>
      <c r="P11" s="4"/>
      <c r="Q11" s="4"/>
      <c r="R11" s="4"/>
      <c r="S11" s="29">
        <f t="shared" si="0"/>
        <v>694328.54</v>
      </c>
      <c r="T11" s="4"/>
      <c r="U11" s="4"/>
      <c r="V11" s="4"/>
      <c r="W11" s="4"/>
      <c r="X11" s="5">
        <f t="shared" si="1"/>
        <v>694328.54</v>
      </c>
    </row>
    <row r="12" spans="1:24" ht="12.75">
      <c r="A12" s="32" t="s">
        <v>55</v>
      </c>
      <c r="B12" s="4"/>
      <c r="C12" s="4">
        <v>244288.67</v>
      </c>
      <c r="D12" s="4"/>
      <c r="E12" s="4">
        <v>66683.95</v>
      </c>
      <c r="F12" s="4">
        <v>18178.71</v>
      </c>
      <c r="G12" s="4"/>
      <c r="H12" s="4">
        <v>15138.43</v>
      </c>
      <c r="I12" s="1">
        <v>400</v>
      </c>
      <c r="J12" s="4"/>
      <c r="K12" s="4">
        <v>0</v>
      </c>
      <c r="L12" s="4">
        <v>764.4</v>
      </c>
      <c r="M12" s="4">
        <v>21894.350000000002</v>
      </c>
      <c r="N12" s="4">
        <v>54438.09</v>
      </c>
      <c r="O12" s="4">
        <v>0</v>
      </c>
      <c r="P12" s="4"/>
      <c r="Q12" s="4"/>
      <c r="R12" s="4">
        <v>648.43</v>
      </c>
      <c r="S12" s="29">
        <f t="shared" si="0"/>
        <v>422435.02999999997</v>
      </c>
      <c r="T12" s="4"/>
      <c r="U12" s="4"/>
      <c r="V12" s="4"/>
      <c r="W12" s="4"/>
      <c r="X12" s="5">
        <f t="shared" si="1"/>
        <v>422435.02999999997</v>
      </c>
    </row>
    <row r="13" spans="1:24" ht="12.75">
      <c r="A13" s="32" t="s">
        <v>56</v>
      </c>
      <c r="B13" s="4"/>
      <c r="C13" s="4">
        <v>227559.92</v>
      </c>
      <c r="D13" s="4"/>
      <c r="E13" s="4">
        <v>59173.59</v>
      </c>
      <c r="F13" s="4">
        <v>3568.49</v>
      </c>
      <c r="G13" s="4"/>
      <c r="H13" s="4"/>
      <c r="I13" s="1">
        <v>400</v>
      </c>
      <c r="J13" s="4"/>
      <c r="K13" s="4">
        <v>89834.73</v>
      </c>
      <c r="L13" s="4">
        <v>1046.1</v>
      </c>
      <c r="M13" s="4">
        <v>6942.42</v>
      </c>
      <c r="N13" s="4">
        <v>0</v>
      </c>
      <c r="O13" s="4">
        <v>507.54</v>
      </c>
      <c r="P13" s="4"/>
      <c r="Q13" s="4"/>
      <c r="R13" s="4"/>
      <c r="S13" s="29">
        <f t="shared" si="0"/>
        <v>389032.7899999999</v>
      </c>
      <c r="T13" s="4"/>
      <c r="U13" s="4"/>
      <c r="V13" s="4"/>
      <c r="W13" s="4"/>
      <c r="X13" s="5">
        <f t="shared" si="1"/>
        <v>389032.7899999999</v>
      </c>
    </row>
    <row r="14" spans="1:24" ht="12.75">
      <c r="A14" s="32" t="s">
        <v>57</v>
      </c>
      <c r="B14" s="4"/>
      <c r="C14" s="4">
        <v>231731.03</v>
      </c>
      <c r="D14" s="4"/>
      <c r="E14" s="4">
        <v>55579.63</v>
      </c>
      <c r="F14" s="4">
        <v>26110.56</v>
      </c>
      <c r="G14" s="4"/>
      <c r="H14" s="4">
        <v>21136.92</v>
      </c>
      <c r="I14" s="1">
        <v>395</v>
      </c>
      <c r="J14" s="4"/>
      <c r="K14" s="4">
        <v>84199.5</v>
      </c>
      <c r="L14" s="4">
        <v>2662.8</v>
      </c>
      <c r="M14" s="4">
        <v>24234.17</v>
      </c>
      <c r="N14" s="4">
        <v>0</v>
      </c>
      <c r="O14" s="4">
        <v>253.77</v>
      </c>
      <c r="P14" s="4"/>
      <c r="Q14" s="4"/>
      <c r="R14" s="4"/>
      <c r="S14" s="29">
        <f t="shared" si="0"/>
        <v>446303.37999999995</v>
      </c>
      <c r="T14" s="4"/>
      <c r="U14" s="4"/>
      <c r="V14" s="4"/>
      <c r="W14" s="4"/>
      <c r="X14" s="5">
        <f t="shared" si="1"/>
        <v>446303.37999999995</v>
      </c>
    </row>
    <row r="15" spans="1:24" ht="12.75">
      <c r="A15" s="32" t="s">
        <v>58</v>
      </c>
      <c r="B15" s="4"/>
      <c r="C15" s="4">
        <v>175286.54</v>
      </c>
      <c r="D15" s="4"/>
      <c r="E15" s="4">
        <v>47588.99</v>
      </c>
      <c r="F15" s="4">
        <v>8346.29</v>
      </c>
      <c r="G15" s="4"/>
      <c r="H15" s="4"/>
      <c r="I15" s="1">
        <v>395</v>
      </c>
      <c r="J15" s="4"/>
      <c r="K15" s="4">
        <v>15594.59</v>
      </c>
      <c r="L15" s="4">
        <v>665.7</v>
      </c>
      <c r="M15" s="4">
        <v>2944.11</v>
      </c>
      <c r="N15" s="4">
        <v>0</v>
      </c>
      <c r="O15" s="4">
        <v>0</v>
      </c>
      <c r="P15" s="4"/>
      <c r="Q15" s="4"/>
      <c r="R15" s="4"/>
      <c r="S15" s="29">
        <f t="shared" si="0"/>
        <v>250821.22</v>
      </c>
      <c r="T15" s="4"/>
      <c r="U15" s="4"/>
      <c r="V15" s="4"/>
      <c r="W15" s="4"/>
      <c r="X15" s="5">
        <f t="shared" si="1"/>
        <v>250821.22</v>
      </c>
    </row>
    <row r="16" spans="1:24" ht="12.75">
      <c r="A16" s="31">
        <v>12</v>
      </c>
      <c r="B16" s="4"/>
      <c r="C16" s="4">
        <v>243566.09</v>
      </c>
      <c r="D16" s="4"/>
      <c r="E16" s="4">
        <v>55154.36</v>
      </c>
      <c r="F16" s="4">
        <v>9261.36</v>
      </c>
      <c r="G16" s="4"/>
      <c r="H16" s="4">
        <v>23227.57</v>
      </c>
      <c r="I16" s="1">
        <v>395</v>
      </c>
      <c r="J16" s="4"/>
      <c r="K16" s="4">
        <v>0</v>
      </c>
      <c r="L16" s="4">
        <v>1365</v>
      </c>
      <c r="M16" s="4">
        <v>21662.940000000002</v>
      </c>
      <c r="N16" s="4">
        <v>58448.770000000004</v>
      </c>
      <c r="O16" s="4">
        <v>5613.77</v>
      </c>
      <c r="P16" s="4"/>
      <c r="Q16" s="4"/>
      <c r="R16" s="4">
        <v>648.44</v>
      </c>
      <c r="S16" s="29">
        <f t="shared" si="0"/>
        <v>419343.30000000005</v>
      </c>
      <c r="T16" s="4"/>
      <c r="U16" s="4"/>
      <c r="V16" s="4"/>
      <c r="W16" s="4"/>
      <c r="X16" s="5">
        <f t="shared" si="1"/>
        <v>419343.30000000005</v>
      </c>
    </row>
    <row r="17" spans="1:24" ht="12.75">
      <c r="A17" s="31">
        <v>13</v>
      </c>
      <c r="B17" s="4"/>
      <c r="C17" s="4">
        <v>199643.07</v>
      </c>
      <c r="D17" s="4"/>
      <c r="E17" s="4">
        <v>45092.34</v>
      </c>
      <c r="F17" s="4">
        <v>43181.01</v>
      </c>
      <c r="G17" s="4"/>
      <c r="H17" s="4">
        <v>23043.07</v>
      </c>
      <c r="I17" s="1">
        <v>520</v>
      </c>
      <c r="J17" s="4"/>
      <c r="K17" s="4">
        <v>0</v>
      </c>
      <c r="L17" s="4">
        <v>1010.1</v>
      </c>
      <c r="M17" s="4">
        <v>23205.699999999997</v>
      </c>
      <c r="N17" s="4">
        <v>45777.59</v>
      </c>
      <c r="O17" s="4">
        <v>2933.77</v>
      </c>
      <c r="P17" s="4"/>
      <c r="Q17" s="4"/>
      <c r="R17" s="4">
        <v>648.44</v>
      </c>
      <c r="S17" s="29">
        <f t="shared" si="0"/>
        <v>385055.09</v>
      </c>
      <c r="T17" s="4"/>
      <c r="U17" s="4"/>
      <c r="V17" s="4"/>
      <c r="W17" s="4"/>
      <c r="X17" s="5">
        <f t="shared" si="1"/>
        <v>385055.09</v>
      </c>
    </row>
    <row r="18" spans="1:24" ht="12.75">
      <c r="A18" s="32" t="s">
        <v>59</v>
      </c>
      <c r="B18" s="4"/>
      <c r="C18" s="4">
        <v>190767.62</v>
      </c>
      <c r="D18" s="4"/>
      <c r="E18" s="4">
        <v>42524.2</v>
      </c>
      <c r="F18" s="4">
        <v>7789.11</v>
      </c>
      <c r="G18" s="4"/>
      <c r="H18" s="4">
        <v>21180.23</v>
      </c>
      <c r="I18" s="1">
        <v>395</v>
      </c>
      <c r="J18" s="4"/>
      <c r="K18" s="4">
        <v>0</v>
      </c>
      <c r="L18" s="4">
        <v>1569.15</v>
      </c>
      <c r="M18" s="4">
        <v>28251.81</v>
      </c>
      <c r="N18" s="4">
        <v>64903.78999999999</v>
      </c>
      <c r="O18" s="4">
        <v>0</v>
      </c>
      <c r="P18" s="4"/>
      <c r="Q18" s="4"/>
      <c r="R18" s="4">
        <v>648.43</v>
      </c>
      <c r="S18" s="29">
        <f t="shared" si="0"/>
        <v>358029.33999999997</v>
      </c>
      <c r="T18" s="4"/>
      <c r="U18" s="4"/>
      <c r="V18" s="4"/>
      <c r="W18" s="4"/>
      <c r="X18" s="5">
        <f t="shared" si="1"/>
        <v>358029.33999999997</v>
      </c>
    </row>
    <row r="19" spans="1:24" ht="12.75">
      <c r="A19" s="32" t="s">
        <v>60</v>
      </c>
      <c r="B19" s="4"/>
      <c r="C19" s="4">
        <v>340790.12</v>
      </c>
      <c r="D19" s="4"/>
      <c r="E19" s="4">
        <v>78105.28</v>
      </c>
      <c r="F19" s="4">
        <v>15159.11</v>
      </c>
      <c r="G19" s="4"/>
      <c r="H19" s="4">
        <v>44398.42</v>
      </c>
      <c r="I19" s="1">
        <v>395</v>
      </c>
      <c r="J19" s="4"/>
      <c r="K19" s="4">
        <v>78116.94</v>
      </c>
      <c r="L19" s="4">
        <v>2615.25</v>
      </c>
      <c r="M19" s="4">
        <v>25969.809999999998</v>
      </c>
      <c r="N19" s="4">
        <v>0</v>
      </c>
      <c r="O19" s="4">
        <v>507.54</v>
      </c>
      <c r="P19" s="4"/>
      <c r="Q19" s="4"/>
      <c r="R19" s="4"/>
      <c r="S19" s="29">
        <f t="shared" si="0"/>
        <v>586057.47</v>
      </c>
      <c r="T19" s="4"/>
      <c r="U19" s="4"/>
      <c r="V19" s="4"/>
      <c r="W19" s="4"/>
      <c r="X19" s="5">
        <f t="shared" si="1"/>
        <v>586057.47</v>
      </c>
    </row>
    <row r="20" spans="1:24" ht="12.75">
      <c r="A20" s="31">
        <v>16</v>
      </c>
      <c r="B20" s="4"/>
      <c r="C20" s="4">
        <v>208169.09</v>
      </c>
      <c r="D20" s="4"/>
      <c r="E20" s="4">
        <v>55135.98</v>
      </c>
      <c r="F20" s="4">
        <v>12650.59</v>
      </c>
      <c r="G20" s="4"/>
      <c r="H20" s="4"/>
      <c r="I20" s="1">
        <v>395</v>
      </c>
      <c r="J20" s="4"/>
      <c r="K20" s="4">
        <v>10365.55</v>
      </c>
      <c r="L20" s="4">
        <v>190.2</v>
      </c>
      <c r="M20" s="4">
        <v>4371.17</v>
      </c>
      <c r="N20" s="4">
        <v>0</v>
      </c>
      <c r="O20" s="4">
        <v>126.88</v>
      </c>
      <c r="P20" s="4"/>
      <c r="Q20" s="4"/>
      <c r="R20" s="4"/>
      <c r="S20" s="29">
        <f t="shared" si="0"/>
        <v>291404.46</v>
      </c>
      <c r="T20" s="4"/>
      <c r="U20" s="4"/>
      <c r="V20" s="4"/>
      <c r="W20" s="4"/>
      <c r="X20" s="5">
        <f t="shared" si="1"/>
        <v>291404.46</v>
      </c>
    </row>
    <row r="21" spans="1:24" ht="12.75">
      <c r="A21" s="26" t="s">
        <v>30</v>
      </c>
      <c r="B21" s="4"/>
      <c r="C21" s="4">
        <v>112818.25</v>
      </c>
      <c r="D21" s="4"/>
      <c r="E21" s="4">
        <v>23399.36</v>
      </c>
      <c r="F21" s="4">
        <v>6173.61</v>
      </c>
      <c r="G21" s="4"/>
      <c r="H21" s="4">
        <v>8891.59</v>
      </c>
      <c r="I21" s="1">
        <v>300</v>
      </c>
      <c r="J21" s="4"/>
      <c r="K21" s="4">
        <v>0</v>
      </c>
      <c r="L21" s="4"/>
      <c r="M21" s="4">
        <v>12438.51</v>
      </c>
      <c r="N21" s="4">
        <v>0</v>
      </c>
      <c r="O21" s="4">
        <v>0</v>
      </c>
      <c r="P21" s="4"/>
      <c r="Q21" s="4"/>
      <c r="R21" s="4"/>
      <c r="S21" s="29">
        <f t="shared" si="0"/>
        <v>164021.31999999998</v>
      </c>
      <c r="T21" s="4"/>
      <c r="U21" s="4"/>
      <c r="V21" s="4"/>
      <c r="W21" s="4"/>
      <c r="X21" s="5">
        <f t="shared" si="1"/>
        <v>164021.31999999998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>
        <v>0</v>
      </c>
      <c r="J22" s="4"/>
      <c r="K22" s="4"/>
      <c r="L22" s="4"/>
      <c r="M22" s="4">
        <v>27448.29</v>
      </c>
      <c r="N22" s="4">
        <v>0</v>
      </c>
      <c r="O22" s="4">
        <v>761.31</v>
      </c>
      <c r="P22" s="4"/>
      <c r="Q22" s="4"/>
      <c r="R22" s="4"/>
      <c r="S22" s="29">
        <f t="shared" si="0"/>
        <v>28209.600000000002</v>
      </c>
      <c r="T22" s="4"/>
      <c r="U22" s="4"/>
      <c r="V22" s="4"/>
      <c r="W22" s="4"/>
      <c r="X22" s="5">
        <f t="shared" si="1"/>
        <v>28209.600000000002</v>
      </c>
    </row>
    <row r="23" spans="1:24" ht="12.75">
      <c r="A23" s="26" t="s">
        <v>32</v>
      </c>
      <c r="B23" s="4"/>
      <c r="C23" s="4">
        <v>106438.11</v>
      </c>
      <c r="D23" s="4"/>
      <c r="E23" s="4">
        <v>29293.05</v>
      </c>
      <c r="F23" s="4">
        <v>2025.94</v>
      </c>
      <c r="G23" s="4"/>
      <c r="H23" s="4"/>
      <c r="I23" s="1">
        <v>300</v>
      </c>
      <c r="J23" s="4"/>
      <c r="K23" s="4"/>
      <c r="L23" s="4"/>
      <c r="M23" s="4">
        <v>3562.67</v>
      </c>
      <c r="N23" s="4">
        <v>21809.72</v>
      </c>
      <c r="O23" s="4"/>
      <c r="P23" s="4"/>
      <c r="Q23" s="4"/>
      <c r="R23" s="4">
        <v>648.43</v>
      </c>
      <c r="S23" s="29">
        <f t="shared" si="0"/>
        <v>164077.92</v>
      </c>
      <c r="T23" s="4"/>
      <c r="U23" s="4"/>
      <c r="V23" s="4"/>
      <c r="W23" s="4"/>
      <c r="X23" s="5">
        <f t="shared" si="1"/>
        <v>164077.92</v>
      </c>
    </row>
    <row r="24" spans="1:24" ht="12.75">
      <c r="A24" s="26" t="s">
        <v>33</v>
      </c>
      <c r="B24" s="4"/>
      <c r="C24" s="4">
        <v>71486.67</v>
      </c>
      <c r="D24" s="4"/>
      <c r="E24" s="4">
        <v>23171.53</v>
      </c>
      <c r="F24" s="4">
        <v>1455.69</v>
      </c>
      <c r="G24" s="4"/>
      <c r="H24" s="4"/>
      <c r="I24" s="1">
        <v>528</v>
      </c>
      <c r="J24" s="4"/>
      <c r="K24" s="4"/>
      <c r="L24" s="4"/>
      <c r="M24" s="4">
        <v>2249.86</v>
      </c>
      <c r="N24" s="4"/>
      <c r="O24" s="4"/>
      <c r="P24" s="4"/>
      <c r="Q24" s="4"/>
      <c r="R24" s="4"/>
      <c r="S24" s="29">
        <f t="shared" si="0"/>
        <v>98891.75</v>
      </c>
      <c r="T24" s="4"/>
      <c r="U24" s="4"/>
      <c r="V24" s="4"/>
      <c r="W24" s="4"/>
      <c r="X24" s="5">
        <f t="shared" si="1"/>
        <v>98891.75</v>
      </c>
    </row>
    <row r="25" spans="1:24" ht="12.75">
      <c r="A25" s="26" t="s">
        <v>34</v>
      </c>
      <c r="B25" s="4"/>
      <c r="C25" s="4">
        <v>37302.28</v>
      </c>
      <c r="D25" s="4"/>
      <c r="E25" s="4">
        <v>8206.51</v>
      </c>
      <c r="F25" s="4"/>
      <c r="G25" s="4"/>
      <c r="H25" s="4"/>
      <c r="I25" s="1"/>
      <c r="J25" s="4"/>
      <c r="K25" s="4"/>
      <c r="L25" s="4"/>
      <c r="M25" s="4">
        <v>0</v>
      </c>
      <c r="N25" s="4"/>
      <c r="O25" s="4"/>
      <c r="P25" s="4"/>
      <c r="Q25" s="4"/>
      <c r="R25" s="4"/>
      <c r="S25" s="29">
        <f t="shared" si="0"/>
        <v>45508.79</v>
      </c>
      <c r="T25" s="4"/>
      <c r="U25" s="4"/>
      <c r="V25" s="4"/>
      <c r="W25" s="4"/>
      <c r="X25" s="5">
        <f t="shared" si="1"/>
        <v>45508.79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4364184.4799999995</v>
      </c>
      <c r="D26" s="8">
        <f t="shared" si="2"/>
        <v>0</v>
      </c>
      <c r="E26" s="8">
        <f t="shared" si="2"/>
        <v>1078249.45</v>
      </c>
      <c r="F26" s="8">
        <f>SUM(F5:F25)</f>
        <v>257007.99999999997</v>
      </c>
      <c r="G26" s="8">
        <f t="shared" si="2"/>
        <v>0</v>
      </c>
      <c r="H26" s="8">
        <f t="shared" si="2"/>
        <v>260474.98</v>
      </c>
      <c r="I26" s="8">
        <f t="shared" si="2"/>
        <v>9068.26</v>
      </c>
      <c r="J26" s="8">
        <f t="shared" si="2"/>
        <v>0</v>
      </c>
      <c r="K26" s="8">
        <f t="shared" si="2"/>
        <v>770418.2</v>
      </c>
      <c r="L26" s="8">
        <f t="shared" si="2"/>
        <v>22245.9</v>
      </c>
      <c r="M26" s="8">
        <f t="shared" si="2"/>
        <v>345961.98</v>
      </c>
      <c r="N26" s="8">
        <f t="shared" si="2"/>
        <v>320969.93999999994</v>
      </c>
      <c r="O26" s="8">
        <f t="shared" si="2"/>
        <v>12988.52</v>
      </c>
      <c r="P26" s="8">
        <f t="shared" si="2"/>
        <v>0</v>
      </c>
      <c r="Q26" s="8">
        <f t="shared" si="2"/>
        <v>0</v>
      </c>
      <c r="R26" s="8">
        <f t="shared" si="2"/>
        <v>4539.04</v>
      </c>
      <c r="S26" s="8">
        <f t="shared" si="2"/>
        <v>7446108.749999999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7446108.749999999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>
        <v>508079.9</v>
      </c>
      <c r="C28" s="1">
        <v>106984.68</v>
      </c>
      <c r="D28" s="1">
        <v>114437.28</v>
      </c>
      <c r="E28" s="1">
        <v>24706.24</v>
      </c>
      <c r="F28" s="1">
        <v>6985.65</v>
      </c>
      <c r="G28" s="1">
        <v>408</v>
      </c>
      <c r="H28" s="1">
        <v>504</v>
      </c>
      <c r="I28" s="6">
        <v>2794.78</v>
      </c>
      <c r="J28" s="1"/>
      <c r="K28" s="1"/>
      <c r="L28" s="1">
        <v>1092</v>
      </c>
      <c r="M28" s="1">
        <v>18770.27</v>
      </c>
      <c r="N28" s="1">
        <v>84880.06</v>
      </c>
      <c r="O28" s="1">
        <v>126.88</v>
      </c>
      <c r="P28" s="1"/>
      <c r="Q28" s="1"/>
      <c r="R28" s="1">
        <v>4463.77</v>
      </c>
      <c r="S28" s="5">
        <f>SUM(B28:R28)</f>
        <v>874233.5100000001</v>
      </c>
      <c r="T28" s="1"/>
      <c r="U28" s="1"/>
      <c r="V28" s="1"/>
      <c r="W28" s="1"/>
      <c r="X28" s="5">
        <f t="shared" si="1"/>
        <v>874233.5100000001</v>
      </c>
    </row>
    <row r="29" spans="1:24" ht="12.75">
      <c r="A29" s="12" t="s">
        <v>36</v>
      </c>
      <c r="B29" s="1">
        <v>494102.94</v>
      </c>
      <c r="C29" s="1">
        <v>138064.01</v>
      </c>
      <c r="D29" s="1">
        <v>108240.7</v>
      </c>
      <c r="E29" s="1">
        <v>32225.35</v>
      </c>
      <c r="F29" s="1">
        <v>17141.2</v>
      </c>
      <c r="G29" s="1"/>
      <c r="H29" s="1"/>
      <c r="I29" s="6">
        <v>2844.78</v>
      </c>
      <c r="J29" s="1"/>
      <c r="K29" s="1"/>
      <c r="L29" s="1">
        <v>3685.5</v>
      </c>
      <c r="M29" s="1">
        <v>65204.98</v>
      </c>
      <c r="N29" s="1">
        <v>103567.41</v>
      </c>
      <c r="O29" s="1">
        <v>930.5</v>
      </c>
      <c r="P29" s="1"/>
      <c r="Q29" s="1"/>
      <c r="R29" s="1">
        <v>580.27</v>
      </c>
      <c r="S29" s="5">
        <f aca="true" t="shared" si="3" ref="S29:S57">SUM(B29:R29)</f>
        <v>966587.6399999999</v>
      </c>
      <c r="T29" s="1"/>
      <c r="U29" s="1"/>
      <c r="V29" s="1"/>
      <c r="W29" s="1"/>
      <c r="X29" s="5">
        <f t="shared" si="1"/>
        <v>966587.6399999999</v>
      </c>
    </row>
    <row r="30" spans="1:24" ht="12.75">
      <c r="A30" s="12" t="s">
        <v>37</v>
      </c>
      <c r="B30" s="1">
        <v>224644.57</v>
      </c>
      <c r="C30" s="1">
        <v>79739.58</v>
      </c>
      <c r="D30" s="1">
        <v>49565.51</v>
      </c>
      <c r="E30" s="1">
        <v>19653.48</v>
      </c>
      <c r="F30" s="1">
        <v>10095.05</v>
      </c>
      <c r="G30" s="1">
        <v>408</v>
      </c>
      <c r="H30" s="1">
        <v>21886.92</v>
      </c>
      <c r="I30" s="6">
        <v>2794.78</v>
      </c>
      <c r="J30" s="1"/>
      <c r="K30" s="1"/>
      <c r="L30" s="1">
        <v>737.1</v>
      </c>
      <c r="M30" s="1">
        <v>24555.620000000003</v>
      </c>
      <c r="N30" s="1">
        <v>59006</v>
      </c>
      <c r="O30" s="1">
        <v>5360</v>
      </c>
      <c r="P30" s="1"/>
      <c r="Q30" s="1"/>
      <c r="R30" s="1">
        <v>580.27</v>
      </c>
      <c r="S30" s="5">
        <f t="shared" si="3"/>
        <v>499026.88</v>
      </c>
      <c r="T30" s="1"/>
      <c r="U30" s="1"/>
      <c r="V30" s="1"/>
      <c r="W30" s="1"/>
      <c r="X30" s="5">
        <f t="shared" si="1"/>
        <v>499026.88</v>
      </c>
    </row>
    <row r="31" spans="1:24" ht="12.75">
      <c r="A31" s="12" t="s">
        <v>38</v>
      </c>
      <c r="B31" s="1">
        <v>726537.17</v>
      </c>
      <c r="C31" s="1">
        <v>128889.91</v>
      </c>
      <c r="D31" s="1">
        <v>165450.38</v>
      </c>
      <c r="E31" s="1">
        <v>31532.67</v>
      </c>
      <c r="F31" s="1">
        <v>840.85</v>
      </c>
      <c r="G31" s="1"/>
      <c r="H31" s="1"/>
      <c r="I31" s="6">
        <v>2794.78</v>
      </c>
      <c r="J31" s="1"/>
      <c r="K31" s="1">
        <v>28690.35</v>
      </c>
      <c r="L31" s="1">
        <v>95.1</v>
      </c>
      <c r="M31" s="1">
        <v>4435.4</v>
      </c>
      <c r="N31" s="1">
        <v>0</v>
      </c>
      <c r="O31" s="1">
        <v>0</v>
      </c>
      <c r="P31" s="1"/>
      <c r="Q31" s="1"/>
      <c r="R31" s="1"/>
      <c r="S31" s="5">
        <f t="shared" si="3"/>
        <v>1089266.6100000003</v>
      </c>
      <c r="T31" s="1"/>
      <c r="U31" s="1"/>
      <c r="V31" s="15"/>
      <c r="W31" s="15"/>
      <c r="X31" s="5">
        <f t="shared" si="1"/>
        <v>1089266.6100000003</v>
      </c>
    </row>
    <row r="32" spans="1:24" ht="12.75">
      <c r="A32" s="12" t="s">
        <v>39</v>
      </c>
      <c r="B32" s="1">
        <v>849495.35</v>
      </c>
      <c r="C32" s="1">
        <v>198544.01</v>
      </c>
      <c r="D32" s="1">
        <v>191069.68</v>
      </c>
      <c r="E32" s="1">
        <v>44416.71</v>
      </c>
      <c r="F32" s="1">
        <v>7912.9</v>
      </c>
      <c r="G32" s="1">
        <v>408</v>
      </c>
      <c r="H32" s="1">
        <v>504</v>
      </c>
      <c r="I32" s="6">
        <v>2794.78</v>
      </c>
      <c r="J32" s="1"/>
      <c r="K32" s="1">
        <v>527856.1900000001</v>
      </c>
      <c r="L32" s="1">
        <v>3566.25</v>
      </c>
      <c r="M32" s="1">
        <v>12391.109999999999</v>
      </c>
      <c r="N32" s="1">
        <v>0</v>
      </c>
      <c r="O32" s="1">
        <v>253.77</v>
      </c>
      <c r="P32" s="1"/>
      <c r="Q32" s="1"/>
      <c r="R32" s="1"/>
      <c r="S32" s="5">
        <f t="shared" si="3"/>
        <v>1839212.7500000002</v>
      </c>
      <c r="T32" s="1"/>
      <c r="U32" s="1"/>
      <c r="V32" s="1"/>
      <c r="W32" s="1"/>
      <c r="X32" s="5">
        <f t="shared" si="1"/>
        <v>1839212.7500000002</v>
      </c>
    </row>
    <row r="33" spans="1:24" ht="12.75">
      <c r="A33" s="12" t="s">
        <v>40</v>
      </c>
      <c r="B33" s="1">
        <v>237636.01</v>
      </c>
      <c r="C33" s="1">
        <v>57002.74</v>
      </c>
      <c r="D33" s="1">
        <v>52279.9</v>
      </c>
      <c r="E33" s="1">
        <v>18936.27</v>
      </c>
      <c r="F33" s="1">
        <v>4452.55</v>
      </c>
      <c r="G33" s="1"/>
      <c r="H33" s="1"/>
      <c r="I33" s="6">
        <v>2913.0800000000004</v>
      </c>
      <c r="J33" s="1"/>
      <c r="K33" s="1">
        <v>0</v>
      </c>
      <c r="L33" s="1">
        <v>0</v>
      </c>
      <c r="M33" s="1">
        <v>13177.74</v>
      </c>
      <c r="N33" s="1">
        <v>18226.17</v>
      </c>
      <c r="O33" s="1">
        <v>2680</v>
      </c>
      <c r="P33" s="1"/>
      <c r="Q33" s="1"/>
      <c r="R33" s="1">
        <v>580.27</v>
      </c>
      <c r="S33" s="5">
        <f t="shared" si="3"/>
        <v>407884.73000000004</v>
      </c>
      <c r="T33" s="1"/>
      <c r="U33" s="1"/>
      <c r="V33" s="1"/>
      <c r="W33" s="1"/>
      <c r="X33" s="5">
        <f t="shared" si="1"/>
        <v>407884.73000000004</v>
      </c>
    </row>
    <row r="34" spans="1:24" ht="12.75">
      <c r="A34" s="12" t="s">
        <v>41</v>
      </c>
      <c r="B34" s="1">
        <v>197789.66</v>
      </c>
      <c r="C34" s="1">
        <v>66520.95</v>
      </c>
      <c r="D34" s="1">
        <v>47938.03</v>
      </c>
      <c r="E34" s="1">
        <v>16235.34</v>
      </c>
      <c r="F34" s="1">
        <v>7345.45</v>
      </c>
      <c r="G34" s="1">
        <v>408</v>
      </c>
      <c r="H34" s="1"/>
      <c r="I34" s="6">
        <v>2794.78</v>
      </c>
      <c r="J34" s="1"/>
      <c r="K34" s="1">
        <v>0</v>
      </c>
      <c r="L34" s="1">
        <v>464.1</v>
      </c>
      <c r="M34" s="1">
        <v>7456.68</v>
      </c>
      <c r="N34" s="1">
        <v>35223.04</v>
      </c>
      <c r="O34" s="1">
        <v>0</v>
      </c>
      <c r="P34" s="1"/>
      <c r="Q34" s="1"/>
      <c r="R34" s="1">
        <v>580.27</v>
      </c>
      <c r="S34" s="5">
        <f t="shared" si="3"/>
        <v>382756.30000000005</v>
      </c>
      <c r="T34" s="1"/>
      <c r="U34" s="1"/>
      <c r="V34" s="1"/>
      <c r="W34" s="1"/>
      <c r="X34" s="5">
        <f t="shared" si="1"/>
        <v>382756.30000000005</v>
      </c>
    </row>
    <row r="35" spans="1:24" ht="12.75">
      <c r="A35" s="12" t="s">
        <v>42</v>
      </c>
      <c r="B35" s="1">
        <v>271426.89</v>
      </c>
      <c r="C35" s="1">
        <v>61525.38</v>
      </c>
      <c r="D35" s="1">
        <v>61137.63</v>
      </c>
      <c r="E35" s="1">
        <v>15798.14</v>
      </c>
      <c r="F35" s="1">
        <v>7638.35</v>
      </c>
      <c r="G35" s="1"/>
      <c r="H35" s="1"/>
      <c r="I35" s="6">
        <v>2794.78</v>
      </c>
      <c r="J35" s="1"/>
      <c r="K35" s="1">
        <v>0</v>
      </c>
      <c r="L35" s="1">
        <v>1283.1</v>
      </c>
      <c r="M35" s="1">
        <v>40677.47</v>
      </c>
      <c r="N35" s="1">
        <v>20125.58</v>
      </c>
      <c r="O35" s="1">
        <v>1847.54</v>
      </c>
      <c r="P35" s="1"/>
      <c r="Q35" s="1"/>
      <c r="R35" s="1">
        <v>580.27</v>
      </c>
      <c r="S35" s="5">
        <f t="shared" si="3"/>
        <v>484835.13</v>
      </c>
      <c r="T35" s="1"/>
      <c r="U35" s="1"/>
      <c r="V35" s="1"/>
      <c r="W35" s="1"/>
      <c r="X35" s="5">
        <f t="shared" si="1"/>
        <v>484835.13</v>
      </c>
    </row>
    <row r="36" spans="1:24" ht="12.75">
      <c r="A36" s="12" t="s">
        <v>43</v>
      </c>
      <c r="B36" s="1">
        <v>417306.79</v>
      </c>
      <c r="C36" s="1">
        <v>145457.72</v>
      </c>
      <c r="D36" s="1">
        <v>89686.01</v>
      </c>
      <c r="E36" s="1">
        <v>32711.57</v>
      </c>
      <c r="F36" s="1">
        <v>11846.25</v>
      </c>
      <c r="G36" s="1">
        <v>408</v>
      </c>
      <c r="H36" s="1">
        <v>32879.4</v>
      </c>
      <c r="I36" s="6">
        <v>5967.58</v>
      </c>
      <c r="J36" s="1"/>
      <c r="K36" s="1">
        <v>0</v>
      </c>
      <c r="L36" s="1">
        <v>4374.6</v>
      </c>
      <c r="M36" s="1">
        <v>51420.23</v>
      </c>
      <c r="N36" s="1">
        <v>81628.86</v>
      </c>
      <c r="O36" s="1">
        <v>507.54</v>
      </c>
      <c r="P36" s="1"/>
      <c r="Q36" s="1"/>
      <c r="R36" s="1">
        <v>580.27</v>
      </c>
      <c r="S36" s="5">
        <f t="shared" si="3"/>
        <v>874774.82</v>
      </c>
      <c r="T36" s="1"/>
      <c r="U36" s="1"/>
      <c r="V36" s="15"/>
      <c r="W36" s="1"/>
      <c r="X36" s="5">
        <f t="shared" si="1"/>
        <v>874774.82</v>
      </c>
    </row>
    <row r="37" spans="1:24" ht="12.75">
      <c r="A37" s="12" t="s">
        <v>44</v>
      </c>
      <c r="B37" s="1">
        <v>439464.3</v>
      </c>
      <c r="C37" s="1">
        <v>88554.18</v>
      </c>
      <c r="D37" s="1">
        <v>98360.11</v>
      </c>
      <c r="E37" s="1">
        <v>19918.75</v>
      </c>
      <c r="F37" s="1">
        <v>16155.25</v>
      </c>
      <c r="G37" s="1"/>
      <c r="H37" s="1"/>
      <c r="I37" s="6">
        <v>2793.78</v>
      </c>
      <c r="J37" s="1"/>
      <c r="K37" s="1">
        <v>0</v>
      </c>
      <c r="L37" s="1">
        <v>218.4</v>
      </c>
      <c r="M37" s="1">
        <v>11300.72</v>
      </c>
      <c r="N37" s="1">
        <v>70760.6</v>
      </c>
      <c r="O37" s="1">
        <v>253.77</v>
      </c>
      <c r="P37" s="1"/>
      <c r="Q37" s="1"/>
      <c r="R37" s="1">
        <v>580.26</v>
      </c>
      <c r="S37" s="5">
        <f t="shared" si="3"/>
        <v>748360.12</v>
      </c>
      <c r="T37" s="1"/>
      <c r="U37" s="1"/>
      <c r="V37" s="1"/>
      <c r="W37" s="1"/>
      <c r="X37" s="5">
        <f t="shared" si="1"/>
        <v>748360.12</v>
      </c>
    </row>
    <row r="38" spans="1:24" ht="12.75">
      <c r="A38" s="12" t="s">
        <v>45</v>
      </c>
      <c r="B38" s="1">
        <v>289179.56</v>
      </c>
      <c r="C38" s="1">
        <v>86297.93</v>
      </c>
      <c r="D38" s="1">
        <v>63847.32</v>
      </c>
      <c r="E38" s="1">
        <v>21073.6</v>
      </c>
      <c r="F38" s="1">
        <v>6194.05</v>
      </c>
      <c r="G38" s="1">
        <v>408</v>
      </c>
      <c r="H38" s="1">
        <v>504</v>
      </c>
      <c r="I38" s="6">
        <v>2793.78</v>
      </c>
      <c r="J38" s="1"/>
      <c r="K38" s="1">
        <v>163349.9</v>
      </c>
      <c r="L38" s="1">
        <v>1521.6</v>
      </c>
      <c r="M38" s="1">
        <v>14111.72</v>
      </c>
      <c r="N38" s="1">
        <v>0</v>
      </c>
      <c r="O38" s="1">
        <v>2791.47</v>
      </c>
      <c r="P38" s="1"/>
      <c r="Q38" s="1"/>
      <c r="R38" s="1"/>
      <c r="S38" s="5">
        <f t="shared" si="3"/>
        <v>652072.9299999999</v>
      </c>
      <c r="T38" s="1"/>
      <c r="U38" s="1"/>
      <c r="V38" s="1"/>
      <c r="W38" s="1"/>
      <c r="X38" s="5">
        <f t="shared" si="1"/>
        <v>652072.9299999999</v>
      </c>
    </row>
    <row r="39" spans="1:24" ht="12.75">
      <c r="A39" s="30" t="s">
        <v>46</v>
      </c>
      <c r="B39" s="1">
        <v>956110.85</v>
      </c>
      <c r="C39" s="1">
        <v>161172.63</v>
      </c>
      <c r="D39" s="1">
        <v>212069.52</v>
      </c>
      <c r="E39" s="1">
        <v>34619.2</v>
      </c>
      <c r="F39" s="1">
        <v>11784.75</v>
      </c>
      <c r="G39" s="1">
        <v>408</v>
      </c>
      <c r="H39" s="1"/>
      <c r="I39" s="6">
        <v>2793.78</v>
      </c>
      <c r="J39" s="1"/>
      <c r="K39" s="1">
        <v>295027.3</v>
      </c>
      <c r="L39" s="1">
        <v>8083.5</v>
      </c>
      <c r="M39" s="1">
        <v>15515.199999999999</v>
      </c>
      <c r="N39" s="1">
        <v>0</v>
      </c>
      <c r="O39" s="1">
        <v>761.31</v>
      </c>
      <c r="P39" s="1"/>
      <c r="Q39" s="1"/>
      <c r="R39" s="1"/>
      <c r="S39" s="5">
        <f t="shared" si="3"/>
        <v>1698346.04</v>
      </c>
      <c r="T39" s="1"/>
      <c r="U39" s="1"/>
      <c r="V39" s="1"/>
      <c r="W39" s="1"/>
      <c r="X39" s="5">
        <f t="shared" si="1"/>
        <v>1698346.04</v>
      </c>
    </row>
    <row r="40" spans="1:24" ht="12.75">
      <c r="A40" s="30" t="s">
        <v>47</v>
      </c>
      <c r="B40" s="1">
        <v>551520.31</v>
      </c>
      <c r="C40" s="1">
        <v>94221.42</v>
      </c>
      <c r="D40" s="1">
        <v>121191.3</v>
      </c>
      <c r="E40" s="1">
        <v>21229.22</v>
      </c>
      <c r="F40" s="1">
        <v>7242</v>
      </c>
      <c r="G40" s="1"/>
      <c r="H40" s="1">
        <v>252</v>
      </c>
      <c r="I40" s="6">
        <v>84750.78</v>
      </c>
      <c r="J40" s="1">
        <v>1400</v>
      </c>
      <c r="K40" s="1">
        <v>99315.92</v>
      </c>
      <c r="L40" s="1">
        <v>3043.2</v>
      </c>
      <c r="M40" s="1">
        <v>28176.81</v>
      </c>
      <c r="N40" s="1">
        <v>0</v>
      </c>
      <c r="O40" s="1">
        <v>0</v>
      </c>
      <c r="P40" s="1"/>
      <c r="Q40" s="1"/>
      <c r="R40" s="1"/>
      <c r="S40" s="5">
        <f t="shared" si="3"/>
        <v>1012342.9600000002</v>
      </c>
      <c r="T40" s="1"/>
      <c r="U40" s="1"/>
      <c r="V40" s="1"/>
      <c r="W40" s="1"/>
      <c r="X40" s="5">
        <f t="shared" si="1"/>
        <v>1012342.9600000002</v>
      </c>
    </row>
    <row r="41" spans="1:24" ht="12.75">
      <c r="A41" s="30" t="s">
        <v>48</v>
      </c>
      <c r="B41" s="1">
        <v>1026140.46</v>
      </c>
      <c r="C41" s="1">
        <v>163751.13</v>
      </c>
      <c r="D41" s="1">
        <v>226716.91</v>
      </c>
      <c r="E41" s="1">
        <v>41455.16</v>
      </c>
      <c r="F41" s="1">
        <v>3861.55</v>
      </c>
      <c r="G41" s="1"/>
      <c r="H41" s="1"/>
      <c r="I41" s="6">
        <v>2793.78</v>
      </c>
      <c r="J41" s="1"/>
      <c r="K41" s="1">
        <v>27173.57</v>
      </c>
      <c r="L41" s="1">
        <v>713.25</v>
      </c>
      <c r="M41" s="1">
        <v>5785.35</v>
      </c>
      <c r="N41" s="1">
        <v>0</v>
      </c>
      <c r="O41" s="1">
        <v>253.77</v>
      </c>
      <c r="P41" s="1"/>
      <c r="Q41" s="1"/>
      <c r="R41" s="1"/>
      <c r="S41" s="5">
        <f t="shared" si="3"/>
        <v>1498644.93</v>
      </c>
      <c r="T41" s="1"/>
      <c r="U41" s="1"/>
      <c r="V41" s="1"/>
      <c r="W41" s="1"/>
      <c r="X41" s="5">
        <f t="shared" si="1"/>
        <v>1498644.93</v>
      </c>
    </row>
    <row r="42" spans="1:24" ht="12.75">
      <c r="A42" s="30" t="s">
        <v>49</v>
      </c>
      <c r="B42" s="1">
        <v>201638.8</v>
      </c>
      <c r="C42" s="1">
        <v>48985.16</v>
      </c>
      <c r="D42" s="1">
        <v>41413.5</v>
      </c>
      <c r="E42" s="1">
        <v>15074.14</v>
      </c>
      <c r="F42" s="1">
        <v>3580</v>
      </c>
      <c r="G42" s="1"/>
      <c r="H42" s="1"/>
      <c r="I42" s="6">
        <v>2702.77</v>
      </c>
      <c r="J42" s="1"/>
      <c r="K42" s="1"/>
      <c r="L42" s="1"/>
      <c r="M42" s="1">
        <v>8228.04</v>
      </c>
      <c r="N42" s="1">
        <v>31028.620000000003</v>
      </c>
      <c r="O42" s="1">
        <v>0</v>
      </c>
      <c r="P42" s="1"/>
      <c r="Q42" s="1"/>
      <c r="R42" s="1">
        <v>580.26</v>
      </c>
      <c r="S42" s="5">
        <f t="shared" si="3"/>
        <v>353231.29</v>
      </c>
      <c r="T42" s="1"/>
      <c r="U42" s="1"/>
      <c r="V42" s="1"/>
      <c r="W42" s="1"/>
      <c r="X42" s="5">
        <f t="shared" si="1"/>
        <v>353231.29</v>
      </c>
    </row>
    <row r="43" spans="1:24" ht="12.75">
      <c r="A43" s="30" t="s">
        <v>50</v>
      </c>
      <c r="B43" s="1">
        <v>458488.32</v>
      </c>
      <c r="C43" s="1">
        <v>72751.8</v>
      </c>
      <c r="D43" s="1">
        <v>102050.63</v>
      </c>
      <c r="E43" s="1">
        <v>27667.71</v>
      </c>
      <c r="F43" s="1">
        <v>1944.65</v>
      </c>
      <c r="G43" s="1"/>
      <c r="H43" s="1"/>
      <c r="I43" s="6">
        <v>2652.77</v>
      </c>
      <c r="J43" s="1"/>
      <c r="K43" s="1"/>
      <c r="L43" s="1"/>
      <c r="M43" s="1">
        <v>5688.94</v>
      </c>
      <c r="N43" s="1">
        <v>30636.620000000003</v>
      </c>
      <c r="O43" s="1">
        <v>0</v>
      </c>
      <c r="P43" s="1"/>
      <c r="Q43" s="1"/>
      <c r="R43" s="1">
        <v>580.26</v>
      </c>
      <c r="S43" s="5">
        <f t="shared" si="3"/>
        <v>702461.7</v>
      </c>
      <c r="T43" s="1"/>
      <c r="U43" s="1"/>
      <c r="V43" s="1"/>
      <c r="W43" s="1"/>
      <c r="X43" s="5">
        <f t="shared" si="1"/>
        <v>702461.7</v>
      </c>
    </row>
    <row r="44" spans="1:24" ht="12.75">
      <c r="A44" s="30" t="s">
        <v>51</v>
      </c>
      <c r="B44" s="1">
        <v>209780.42</v>
      </c>
      <c r="C44" s="1">
        <v>85888.3</v>
      </c>
      <c r="D44" s="1">
        <v>45516.22</v>
      </c>
      <c r="E44" s="1">
        <v>24603.13</v>
      </c>
      <c r="F44" s="1">
        <v>5170.3</v>
      </c>
      <c r="G44" s="1"/>
      <c r="H44" s="1"/>
      <c r="I44" s="6">
        <v>2652.77</v>
      </c>
      <c r="J44" s="1"/>
      <c r="K44" s="1"/>
      <c r="L44" s="1"/>
      <c r="M44" s="1">
        <v>8800.17</v>
      </c>
      <c r="N44" s="1">
        <v>19456.29</v>
      </c>
      <c r="O44" s="1">
        <v>126.88</v>
      </c>
      <c r="P44" s="1"/>
      <c r="Q44" s="1"/>
      <c r="R44" s="1">
        <v>580.26</v>
      </c>
      <c r="S44" s="5">
        <f t="shared" si="3"/>
        <v>402574.74000000005</v>
      </c>
      <c r="T44" s="1"/>
      <c r="U44" s="1"/>
      <c r="V44" s="1"/>
      <c r="W44" s="1"/>
      <c r="X44" s="5">
        <f t="shared" si="1"/>
        <v>402574.74000000005</v>
      </c>
    </row>
    <row r="45" spans="1:24" ht="12.75">
      <c r="A45" s="30" t="s">
        <v>52</v>
      </c>
      <c r="B45" s="1">
        <v>160111.42</v>
      </c>
      <c r="C45" s="1">
        <v>57482.38</v>
      </c>
      <c r="D45" s="1">
        <v>35224.51</v>
      </c>
      <c r="E45" s="1">
        <v>10813.45</v>
      </c>
      <c r="F45" s="1">
        <v>1512</v>
      </c>
      <c r="G45" s="1"/>
      <c r="H45" s="1"/>
      <c r="I45" s="6">
        <v>2402.77</v>
      </c>
      <c r="J45" s="1"/>
      <c r="K45" s="1"/>
      <c r="L45" s="1"/>
      <c r="M45" s="1">
        <v>6042.49</v>
      </c>
      <c r="N45" s="1"/>
      <c r="O45" s="1"/>
      <c r="P45" s="1"/>
      <c r="Q45" s="1"/>
      <c r="R45" s="1"/>
      <c r="S45" s="5">
        <f t="shared" si="3"/>
        <v>273589.02</v>
      </c>
      <c r="T45" s="1"/>
      <c r="U45" s="1"/>
      <c r="V45" s="1"/>
      <c r="W45" s="1"/>
      <c r="X45" s="5">
        <f t="shared" si="1"/>
        <v>273589.02</v>
      </c>
    </row>
    <row r="46" spans="1:24" s="14" customFormat="1" ht="12.75">
      <c r="A46" s="8" t="s">
        <v>1</v>
      </c>
      <c r="B46" s="8">
        <f aca="true" t="shared" si="4" ref="B46:W46">SUM(B28:B45)</f>
        <v>8219453.720000001</v>
      </c>
      <c r="C46" s="8">
        <f t="shared" si="4"/>
        <v>1841833.9099999995</v>
      </c>
      <c r="D46" s="8">
        <f t="shared" si="4"/>
        <v>1826195.1400000001</v>
      </c>
      <c r="E46" s="8">
        <f t="shared" si="4"/>
        <v>452670.13</v>
      </c>
      <c r="F46" s="8">
        <f t="shared" si="4"/>
        <v>131702.8</v>
      </c>
      <c r="G46" s="8">
        <f t="shared" si="4"/>
        <v>2856</v>
      </c>
      <c r="H46" s="8">
        <f t="shared" si="4"/>
        <v>56530.32</v>
      </c>
      <c r="I46" s="8">
        <f t="shared" si="4"/>
        <v>134831.09999999998</v>
      </c>
      <c r="J46" s="8">
        <f t="shared" si="4"/>
        <v>1400</v>
      </c>
      <c r="K46" s="8">
        <f t="shared" si="4"/>
        <v>1141413.23</v>
      </c>
      <c r="L46" s="8">
        <f t="shared" si="4"/>
        <v>28877.7</v>
      </c>
      <c r="M46" s="8">
        <f t="shared" si="4"/>
        <v>341738.93999999994</v>
      </c>
      <c r="N46" s="8">
        <f t="shared" si="4"/>
        <v>554539.25</v>
      </c>
      <c r="O46" s="8">
        <f t="shared" si="4"/>
        <v>15893.430000000002</v>
      </c>
      <c r="P46" s="8">
        <f t="shared" si="4"/>
        <v>0</v>
      </c>
      <c r="Q46" s="8">
        <f t="shared" si="4"/>
        <v>0</v>
      </c>
      <c r="R46" s="8">
        <f t="shared" si="4"/>
        <v>10266.430000000004</v>
      </c>
      <c r="S46" s="5">
        <f t="shared" si="4"/>
        <v>14760202.1</v>
      </c>
      <c r="T46" s="5">
        <f t="shared" si="4"/>
        <v>0</v>
      </c>
      <c r="U46" s="5"/>
      <c r="V46" s="5">
        <f t="shared" si="4"/>
        <v>0</v>
      </c>
      <c r="W46" s="5">
        <f t="shared" si="4"/>
        <v>0</v>
      </c>
      <c r="X46" s="5">
        <f t="shared" si="1"/>
        <v>14760202.1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>
        <v>183245.39</v>
      </c>
      <c r="D48" s="1"/>
      <c r="E48" s="1">
        <v>44977.16</v>
      </c>
      <c r="F48" s="1">
        <v>2275.2</v>
      </c>
      <c r="G48" s="1"/>
      <c r="H48" s="1"/>
      <c r="I48" s="8">
        <v>531.44</v>
      </c>
      <c r="J48" s="1"/>
      <c r="K48" s="1">
        <v>7887.28</v>
      </c>
      <c r="L48" s="1">
        <v>54.6</v>
      </c>
      <c r="M48" s="1">
        <v>1028.5</v>
      </c>
      <c r="N48" s="1"/>
      <c r="O48" s="1"/>
      <c r="P48" s="1"/>
      <c r="Q48" s="1"/>
      <c r="R48" s="1"/>
      <c r="S48" s="5">
        <f t="shared" si="3"/>
        <v>239999.57000000004</v>
      </c>
      <c r="T48" s="1"/>
      <c r="U48" s="1"/>
      <c r="V48" s="1"/>
      <c r="W48" s="1"/>
      <c r="X48" s="5">
        <f t="shared" si="1"/>
        <v>239999.57000000004</v>
      </c>
    </row>
    <row r="49" spans="1:24" ht="12.75">
      <c r="A49" s="1" t="s">
        <v>22</v>
      </c>
      <c r="B49" s="1"/>
      <c r="C49" s="1">
        <v>141414.47</v>
      </c>
      <c r="D49" s="1"/>
      <c r="E49" s="1">
        <v>32113.48</v>
      </c>
      <c r="F49" s="1">
        <v>2595</v>
      </c>
      <c r="G49" s="1"/>
      <c r="H49" s="1"/>
      <c r="I49" s="8">
        <v>438</v>
      </c>
      <c r="J49" s="1"/>
      <c r="K49" s="1">
        <v>37071.229999999996</v>
      </c>
      <c r="L49" s="1">
        <v>184.05</v>
      </c>
      <c r="M49" s="1">
        <v>2346.28</v>
      </c>
      <c r="N49" s="1"/>
      <c r="O49" s="1">
        <v>2680</v>
      </c>
      <c r="P49" s="1"/>
      <c r="Q49" s="1"/>
      <c r="R49" s="1"/>
      <c r="S49" s="5">
        <f t="shared" si="3"/>
        <v>218842.50999999998</v>
      </c>
      <c r="T49" s="1"/>
      <c r="U49" s="1"/>
      <c r="V49" s="1"/>
      <c r="W49" s="1"/>
      <c r="X49" s="5">
        <f t="shared" si="1"/>
        <v>218842.50999999998</v>
      </c>
    </row>
    <row r="50" spans="1:24" ht="12.75">
      <c r="A50" s="9" t="s">
        <v>3</v>
      </c>
      <c r="B50" s="1"/>
      <c r="C50" s="1">
        <v>155396.15</v>
      </c>
      <c r="D50" s="1"/>
      <c r="E50" s="1">
        <v>33724.67</v>
      </c>
      <c r="F50" s="1">
        <v>1650.6</v>
      </c>
      <c r="G50" s="1"/>
      <c r="H50" s="1"/>
      <c r="I50" s="8">
        <v>388</v>
      </c>
      <c r="J50" s="1"/>
      <c r="K50" s="1"/>
      <c r="L50" s="1"/>
      <c r="M50" s="1">
        <v>1285.6399999999999</v>
      </c>
      <c r="N50" s="1"/>
      <c r="O50" s="1"/>
      <c r="P50" s="1"/>
      <c r="Q50" s="1"/>
      <c r="R50" s="1">
        <v>2603.57</v>
      </c>
      <c r="S50" s="5">
        <f t="shared" si="3"/>
        <v>195048.63000000003</v>
      </c>
      <c r="T50" s="1"/>
      <c r="U50" s="1"/>
      <c r="V50" s="1"/>
      <c r="W50" s="1"/>
      <c r="X50" s="5">
        <f t="shared" si="1"/>
        <v>195048.63000000003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480056.01</v>
      </c>
      <c r="D51" s="8">
        <f t="shared" si="5"/>
        <v>0</v>
      </c>
      <c r="E51" s="8">
        <f t="shared" si="5"/>
        <v>110815.31</v>
      </c>
      <c r="F51" s="8">
        <f t="shared" si="5"/>
        <v>6520.799999999999</v>
      </c>
      <c r="G51" s="8">
        <f t="shared" si="5"/>
        <v>0</v>
      </c>
      <c r="H51" s="8">
        <f t="shared" si="5"/>
        <v>0</v>
      </c>
      <c r="I51" s="8">
        <f t="shared" si="5"/>
        <v>1357.44</v>
      </c>
      <c r="J51" s="8">
        <f t="shared" si="5"/>
        <v>0</v>
      </c>
      <c r="K51" s="8">
        <f t="shared" si="5"/>
        <v>44958.509999999995</v>
      </c>
      <c r="L51" s="8">
        <f t="shared" si="5"/>
        <v>238.65</v>
      </c>
      <c r="M51" s="8">
        <f t="shared" si="5"/>
        <v>4660.42</v>
      </c>
      <c r="N51" s="8">
        <f t="shared" si="5"/>
        <v>0</v>
      </c>
      <c r="O51" s="8">
        <f t="shared" si="5"/>
        <v>2680</v>
      </c>
      <c r="P51" s="8">
        <f t="shared" si="5"/>
        <v>0</v>
      </c>
      <c r="Q51" s="8">
        <f t="shared" si="5"/>
        <v>0</v>
      </c>
      <c r="R51" s="8">
        <f t="shared" si="5"/>
        <v>2603.57</v>
      </c>
      <c r="S51" s="5">
        <f t="shared" si="5"/>
        <v>653890.7100000001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653890.7100000001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>
        <v>228871.49</v>
      </c>
      <c r="D53" s="8"/>
      <c r="E53" s="8">
        <v>55036.52</v>
      </c>
      <c r="F53" s="8">
        <v>20768.35</v>
      </c>
      <c r="G53" s="8">
        <v>408</v>
      </c>
      <c r="H53" s="8"/>
      <c r="I53" s="8">
        <v>250</v>
      </c>
      <c r="J53" s="8">
        <v>4200</v>
      </c>
      <c r="K53" s="8">
        <v>101084.64</v>
      </c>
      <c r="L53" s="8">
        <v>2892.75</v>
      </c>
      <c r="M53" s="8">
        <v>59055.61</v>
      </c>
      <c r="N53" s="8"/>
      <c r="O53" s="8">
        <v>7613.1</v>
      </c>
      <c r="P53" s="8"/>
      <c r="Q53" s="8"/>
      <c r="R53" s="8"/>
      <c r="S53" s="5">
        <f t="shared" si="3"/>
        <v>480180.45999999996</v>
      </c>
      <c r="T53" s="17"/>
      <c r="U53" s="17"/>
      <c r="V53" s="8"/>
      <c r="W53" s="8"/>
      <c r="X53" s="5">
        <f t="shared" si="1"/>
        <v>480180.45999999996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>
        <v>80540.49</v>
      </c>
      <c r="C55" s="19">
        <v>6844.65</v>
      </c>
      <c r="D55" s="19">
        <v>17718.91</v>
      </c>
      <c r="E55" s="19">
        <v>1755.74</v>
      </c>
      <c r="F55" s="19">
        <v>3203.4</v>
      </c>
      <c r="G55" s="19"/>
      <c r="H55" s="19"/>
      <c r="I55" s="8">
        <v>388</v>
      </c>
      <c r="J55" s="19"/>
      <c r="K55" s="19"/>
      <c r="L55" s="19">
        <v>190.2</v>
      </c>
      <c r="M55" s="19">
        <v>1060.65</v>
      </c>
      <c r="N55" s="19"/>
      <c r="O55" s="19"/>
      <c r="P55" s="19"/>
      <c r="Q55" s="19"/>
      <c r="R55" s="19"/>
      <c r="S55" s="5">
        <f t="shared" si="3"/>
        <v>111702.04</v>
      </c>
      <c r="T55" s="19"/>
      <c r="U55" s="19"/>
      <c r="V55" s="19"/>
      <c r="W55" s="19"/>
      <c r="X55" s="5">
        <f t="shared" si="1"/>
        <v>111702.04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>
        <v>72183.01</v>
      </c>
      <c r="D57" s="23"/>
      <c r="E57" s="22">
        <v>15772.68</v>
      </c>
      <c r="F57" s="37">
        <v>2102</v>
      </c>
      <c r="G57" s="22"/>
      <c r="H57" s="22"/>
      <c r="I57" s="37">
        <v>138</v>
      </c>
      <c r="J57" s="22"/>
      <c r="K57" s="22">
        <v>7532.5</v>
      </c>
      <c r="L57" s="22">
        <v>237.75</v>
      </c>
      <c r="M57" s="22">
        <v>4114.02</v>
      </c>
      <c r="N57" s="22"/>
      <c r="O57" s="22"/>
      <c r="P57" s="22"/>
      <c r="Q57" s="22"/>
      <c r="R57" s="22"/>
      <c r="S57" s="5">
        <f t="shared" si="3"/>
        <v>102079.96</v>
      </c>
      <c r="T57" s="22"/>
      <c r="U57" s="22"/>
      <c r="V57" s="22"/>
      <c r="W57" s="22"/>
      <c r="X57" s="5">
        <f t="shared" si="1"/>
        <v>102079.96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H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:U16384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1" width="12.00390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70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/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/>
      <c r="C5" s="2">
        <v>354586.59</v>
      </c>
      <c r="D5" s="4"/>
      <c r="E5" s="4">
        <v>84934.04</v>
      </c>
      <c r="F5" s="4">
        <v>3370.5</v>
      </c>
      <c r="G5" s="4"/>
      <c r="H5" s="4">
        <v>26103.49</v>
      </c>
      <c r="I5" s="1">
        <v>5877.910000000001</v>
      </c>
      <c r="J5" s="4"/>
      <c r="K5" s="4"/>
      <c r="L5" s="2">
        <v>2044.65</v>
      </c>
      <c r="M5" s="4">
        <v>24364.6</v>
      </c>
      <c r="N5" s="4"/>
      <c r="O5" s="4">
        <v>253.78</v>
      </c>
      <c r="P5" s="4"/>
      <c r="Q5" s="4"/>
      <c r="R5" s="4"/>
      <c r="S5" s="29">
        <f>SUM(B5:R5)</f>
        <v>501535.56</v>
      </c>
      <c r="T5" s="4"/>
      <c r="U5" s="4"/>
      <c r="V5" s="4"/>
      <c r="W5" s="4"/>
      <c r="X5" s="5">
        <f>S5+T5+V5+W5</f>
        <v>501535.56</v>
      </c>
    </row>
    <row r="6" spans="1:24" ht="12.75">
      <c r="A6" s="32" t="s">
        <v>53</v>
      </c>
      <c r="B6" s="4"/>
      <c r="C6" s="4">
        <v>278520.53</v>
      </c>
      <c r="D6" s="4"/>
      <c r="E6" s="4">
        <v>80511.83</v>
      </c>
      <c r="F6" s="4"/>
      <c r="G6" s="4"/>
      <c r="H6" s="4"/>
      <c r="I6" s="1">
        <v>961.1100000000001</v>
      </c>
      <c r="J6" s="4"/>
      <c r="K6" s="4"/>
      <c r="L6" s="4">
        <v>380.4</v>
      </c>
      <c r="M6" s="4">
        <v>5851.47</v>
      </c>
      <c r="N6" s="4"/>
      <c r="O6" s="4">
        <v>380.66</v>
      </c>
      <c r="P6" s="4"/>
      <c r="Q6" s="4"/>
      <c r="R6" s="4"/>
      <c r="S6" s="29">
        <f aca="true" t="shared" si="0" ref="S6:S25">SUM(B6:R6)</f>
        <v>366606</v>
      </c>
      <c r="T6" s="4"/>
      <c r="U6" s="4"/>
      <c r="V6" s="4"/>
      <c r="W6" s="4"/>
      <c r="X6" s="5">
        <f aca="true" t="shared" si="1" ref="X6:X57">S6+T6+V6+W6</f>
        <v>366606</v>
      </c>
    </row>
    <row r="7" spans="1:24" ht="12.75">
      <c r="A7" s="31">
        <v>3</v>
      </c>
      <c r="B7" s="4"/>
      <c r="C7" s="4">
        <v>211747.22</v>
      </c>
      <c r="D7" s="4"/>
      <c r="E7" s="4">
        <v>47984.38</v>
      </c>
      <c r="F7" s="4">
        <v>2487.96</v>
      </c>
      <c r="G7" s="4"/>
      <c r="H7" s="4">
        <v>26940.39</v>
      </c>
      <c r="I7" s="1">
        <v>5626.150000000001</v>
      </c>
      <c r="J7" s="4"/>
      <c r="K7" s="4"/>
      <c r="L7" s="4">
        <v>955.5</v>
      </c>
      <c r="M7" s="4">
        <v>26743.039999999997</v>
      </c>
      <c r="N7" s="4">
        <v>2981.17</v>
      </c>
      <c r="O7" s="4">
        <v>1466.88</v>
      </c>
      <c r="P7" s="4"/>
      <c r="Q7" s="4"/>
      <c r="R7" s="4"/>
      <c r="S7" s="29">
        <f t="shared" si="0"/>
        <v>326932.69</v>
      </c>
      <c r="T7" s="4"/>
      <c r="U7" s="4"/>
      <c r="V7" s="4"/>
      <c r="W7" s="4"/>
      <c r="X7" s="5">
        <f t="shared" si="1"/>
        <v>326932.69</v>
      </c>
    </row>
    <row r="8" spans="1:24" ht="12.75">
      <c r="A8" s="31">
        <v>4</v>
      </c>
      <c r="B8" s="4"/>
      <c r="C8" s="4">
        <v>155827.42</v>
      </c>
      <c r="D8" s="4"/>
      <c r="E8" s="4">
        <v>43804.76</v>
      </c>
      <c r="F8" s="4"/>
      <c r="G8" s="4"/>
      <c r="H8" s="4"/>
      <c r="I8" s="1">
        <v>2195.9300000000003</v>
      </c>
      <c r="J8" s="4"/>
      <c r="K8" s="4"/>
      <c r="L8" s="4">
        <v>475.5</v>
      </c>
      <c r="M8" s="4">
        <v>4919.3099999999995</v>
      </c>
      <c r="N8" s="4">
        <v>2981.17</v>
      </c>
      <c r="O8" s="4">
        <v>0</v>
      </c>
      <c r="P8" s="4"/>
      <c r="Q8" s="4"/>
      <c r="R8" s="4"/>
      <c r="S8" s="29">
        <f t="shared" si="0"/>
        <v>210204.09000000003</v>
      </c>
      <c r="T8" s="4"/>
      <c r="U8" s="4"/>
      <c r="V8" s="4"/>
      <c r="W8" s="4"/>
      <c r="X8" s="5">
        <f t="shared" si="1"/>
        <v>210204.09000000003</v>
      </c>
    </row>
    <row r="9" spans="1:24" ht="12.75">
      <c r="A9" s="31">
        <v>5</v>
      </c>
      <c r="B9" s="4"/>
      <c r="C9" s="4">
        <v>500414.83</v>
      </c>
      <c r="D9" s="4"/>
      <c r="E9" s="4">
        <v>119067.9</v>
      </c>
      <c r="F9" s="4">
        <v>4770.1</v>
      </c>
      <c r="G9" s="4"/>
      <c r="H9" s="4">
        <v>35481.9</v>
      </c>
      <c r="I9" s="1">
        <v>6058</v>
      </c>
      <c r="J9" s="4"/>
      <c r="K9" s="4"/>
      <c r="L9" s="4">
        <v>1759.35</v>
      </c>
      <c r="M9" s="4">
        <v>24075.34</v>
      </c>
      <c r="N9" s="4"/>
      <c r="O9" s="4">
        <v>406.03</v>
      </c>
      <c r="P9" s="4"/>
      <c r="Q9" s="4"/>
      <c r="R9" s="4"/>
      <c r="S9" s="29">
        <f t="shared" si="0"/>
        <v>692033.45</v>
      </c>
      <c r="T9" s="4"/>
      <c r="U9" s="4"/>
      <c r="V9" s="4"/>
      <c r="W9" s="4"/>
      <c r="X9" s="5">
        <f t="shared" si="1"/>
        <v>692033.45</v>
      </c>
    </row>
    <row r="10" spans="1:24" ht="12.75">
      <c r="A10" s="31">
        <v>6</v>
      </c>
      <c r="B10" s="4"/>
      <c r="C10" s="4">
        <v>242297.39</v>
      </c>
      <c r="D10" s="4"/>
      <c r="E10" s="4">
        <v>55438.52</v>
      </c>
      <c r="F10" s="4">
        <v>5317.12</v>
      </c>
      <c r="G10" s="4"/>
      <c r="H10" s="4">
        <v>19856.04</v>
      </c>
      <c r="I10" s="1">
        <v>5745.35</v>
      </c>
      <c r="J10" s="4"/>
      <c r="K10" s="4"/>
      <c r="L10" s="4">
        <v>2044.65</v>
      </c>
      <c r="M10" s="4">
        <v>19864.88</v>
      </c>
      <c r="N10" s="4"/>
      <c r="O10" s="4">
        <v>253.77</v>
      </c>
      <c r="P10" s="4"/>
      <c r="Q10" s="4"/>
      <c r="R10" s="4"/>
      <c r="S10" s="29">
        <f t="shared" si="0"/>
        <v>350817.72000000003</v>
      </c>
      <c r="T10" s="4"/>
      <c r="U10" s="4"/>
      <c r="V10" s="4"/>
      <c r="W10" s="4"/>
      <c r="X10" s="5">
        <f t="shared" si="1"/>
        <v>350817.72000000003</v>
      </c>
    </row>
    <row r="11" spans="1:24" ht="12.75">
      <c r="A11" s="32" t="s">
        <v>54</v>
      </c>
      <c r="B11" s="4"/>
      <c r="C11" s="4">
        <v>307962.82</v>
      </c>
      <c r="D11" s="4"/>
      <c r="E11" s="4">
        <v>81627.68</v>
      </c>
      <c r="F11" s="4">
        <v>7215.9</v>
      </c>
      <c r="G11" s="4"/>
      <c r="H11" s="4">
        <v>33835.38</v>
      </c>
      <c r="I11" s="1">
        <v>6146.27</v>
      </c>
      <c r="J11" s="4"/>
      <c r="K11" s="4"/>
      <c r="L11" s="4">
        <v>1426.5</v>
      </c>
      <c r="M11" s="4">
        <v>41772.08</v>
      </c>
      <c r="N11" s="4"/>
      <c r="O11" s="4">
        <v>625.97</v>
      </c>
      <c r="P11" s="4"/>
      <c r="Q11" s="4"/>
      <c r="R11" s="4"/>
      <c r="S11" s="29">
        <f t="shared" si="0"/>
        <v>480612.60000000003</v>
      </c>
      <c r="T11" s="4"/>
      <c r="U11" s="4"/>
      <c r="V11" s="4"/>
      <c r="W11" s="4"/>
      <c r="X11" s="5">
        <f t="shared" si="1"/>
        <v>480612.60000000003</v>
      </c>
    </row>
    <row r="12" spans="1:24" ht="12.75">
      <c r="A12" s="32" t="s">
        <v>55</v>
      </c>
      <c r="B12" s="4"/>
      <c r="C12" s="4">
        <v>252454.01</v>
      </c>
      <c r="D12" s="4"/>
      <c r="E12" s="4">
        <v>63265.33</v>
      </c>
      <c r="F12" s="4">
        <v>8639.02</v>
      </c>
      <c r="G12" s="4"/>
      <c r="H12" s="4">
        <v>28164.18</v>
      </c>
      <c r="I12" s="1">
        <v>5708.49</v>
      </c>
      <c r="J12" s="4"/>
      <c r="K12" s="4"/>
      <c r="L12" s="4">
        <v>955.5</v>
      </c>
      <c r="M12" s="4">
        <v>26093.76</v>
      </c>
      <c r="N12" s="4">
        <v>2981.16</v>
      </c>
      <c r="O12" s="4">
        <v>0</v>
      </c>
      <c r="P12" s="4"/>
      <c r="Q12" s="4"/>
      <c r="R12" s="4"/>
      <c r="S12" s="29">
        <f t="shared" si="0"/>
        <v>388261.45</v>
      </c>
      <c r="T12" s="4"/>
      <c r="U12" s="4"/>
      <c r="V12" s="4"/>
      <c r="W12" s="4"/>
      <c r="X12" s="5">
        <f t="shared" si="1"/>
        <v>388261.45</v>
      </c>
    </row>
    <row r="13" spans="1:24" ht="12.75">
      <c r="A13" s="32" t="s">
        <v>56</v>
      </c>
      <c r="B13" s="4"/>
      <c r="C13" s="4">
        <v>123225.7</v>
      </c>
      <c r="D13" s="4"/>
      <c r="E13" s="4">
        <v>39134.53</v>
      </c>
      <c r="F13" s="4"/>
      <c r="G13" s="4"/>
      <c r="H13" s="4"/>
      <c r="I13" s="1">
        <v>919.6700000000001</v>
      </c>
      <c r="J13" s="4"/>
      <c r="K13" s="4"/>
      <c r="L13" s="4">
        <v>713.25</v>
      </c>
      <c r="M13" s="4">
        <v>8165.6</v>
      </c>
      <c r="N13" s="4"/>
      <c r="O13" s="4">
        <v>338.36</v>
      </c>
      <c r="P13" s="4"/>
      <c r="Q13" s="4"/>
      <c r="R13" s="4"/>
      <c r="S13" s="29">
        <f t="shared" si="0"/>
        <v>172497.11</v>
      </c>
      <c r="T13" s="4"/>
      <c r="U13" s="4"/>
      <c r="V13" s="4"/>
      <c r="W13" s="4"/>
      <c r="X13" s="5">
        <f t="shared" si="1"/>
        <v>172497.11</v>
      </c>
    </row>
    <row r="14" spans="1:24" ht="12.75">
      <c r="A14" s="32" t="s">
        <v>57</v>
      </c>
      <c r="B14" s="4"/>
      <c r="C14" s="4">
        <v>277273.52</v>
      </c>
      <c r="D14" s="4"/>
      <c r="E14" s="4">
        <v>67083.85</v>
      </c>
      <c r="F14" s="4">
        <v>2196.44</v>
      </c>
      <c r="G14" s="4"/>
      <c r="H14" s="4">
        <v>22021.89</v>
      </c>
      <c r="I14" s="1">
        <v>5842.11</v>
      </c>
      <c r="J14" s="4"/>
      <c r="K14" s="4"/>
      <c r="L14" s="4">
        <v>1997.1</v>
      </c>
      <c r="M14" s="4">
        <v>25508.809999999998</v>
      </c>
      <c r="N14" s="4"/>
      <c r="O14" s="4">
        <v>126.88</v>
      </c>
      <c r="P14" s="4"/>
      <c r="Q14" s="4"/>
      <c r="R14" s="4"/>
      <c r="S14" s="29">
        <f t="shared" si="0"/>
        <v>402050.6</v>
      </c>
      <c r="T14" s="4"/>
      <c r="U14" s="4"/>
      <c r="V14" s="4"/>
      <c r="W14" s="4"/>
      <c r="X14" s="5">
        <f t="shared" si="1"/>
        <v>402050.6</v>
      </c>
    </row>
    <row r="15" spans="1:24" ht="12.75">
      <c r="A15" s="32" t="s">
        <v>58</v>
      </c>
      <c r="B15" s="4"/>
      <c r="C15" s="4">
        <v>151260.21</v>
      </c>
      <c r="D15" s="4"/>
      <c r="E15" s="4">
        <v>43790.48</v>
      </c>
      <c r="F15" s="4">
        <v>4728.6</v>
      </c>
      <c r="G15" s="4"/>
      <c r="H15" s="4"/>
      <c r="I15" s="1">
        <v>838.4000000000001</v>
      </c>
      <c r="J15" s="4"/>
      <c r="K15" s="4"/>
      <c r="L15" s="4">
        <v>475.5</v>
      </c>
      <c r="M15" s="4">
        <v>7612.78</v>
      </c>
      <c r="N15" s="4"/>
      <c r="O15" s="4">
        <v>126.88</v>
      </c>
      <c r="P15" s="4"/>
      <c r="Q15" s="4"/>
      <c r="R15" s="4"/>
      <c r="S15" s="29">
        <f t="shared" si="0"/>
        <v>208832.85</v>
      </c>
      <c r="T15" s="4"/>
      <c r="U15" s="4"/>
      <c r="V15" s="4"/>
      <c r="W15" s="4"/>
      <c r="X15" s="5">
        <f t="shared" si="1"/>
        <v>208832.85</v>
      </c>
    </row>
    <row r="16" spans="1:24" ht="12.75">
      <c r="A16" s="31">
        <v>12</v>
      </c>
      <c r="B16" s="4"/>
      <c r="C16" s="4">
        <v>292304.91</v>
      </c>
      <c r="D16" s="4"/>
      <c r="E16" s="4">
        <v>68544.76</v>
      </c>
      <c r="F16" s="4">
        <v>3484.04</v>
      </c>
      <c r="G16" s="4"/>
      <c r="H16" s="4">
        <v>36100</v>
      </c>
      <c r="I16" s="1">
        <v>5862.25</v>
      </c>
      <c r="J16" s="4"/>
      <c r="K16" s="4"/>
      <c r="L16" s="4">
        <v>1228.5</v>
      </c>
      <c r="M16" s="4">
        <v>31371.32</v>
      </c>
      <c r="N16" s="4">
        <v>2981.16</v>
      </c>
      <c r="O16" s="4">
        <v>8293.77</v>
      </c>
      <c r="P16" s="4"/>
      <c r="Q16" s="4"/>
      <c r="R16" s="4"/>
      <c r="S16" s="29">
        <f t="shared" si="0"/>
        <v>450170.70999999996</v>
      </c>
      <c r="T16" s="4"/>
      <c r="U16" s="4"/>
      <c r="V16" s="4"/>
      <c r="W16" s="4"/>
      <c r="X16" s="5">
        <f t="shared" si="1"/>
        <v>450170.70999999996</v>
      </c>
    </row>
    <row r="17" spans="1:24" ht="12.75">
      <c r="A17" s="31">
        <v>13</v>
      </c>
      <c r="B17" s="4"/>
      <c r="C17" s="4">
        <v>305910.73</v>
      </c>
      <c r="D17" s="4"/>
      <c r="E17" s="4">
        <v>67211.24</v>
      </c>
      <c r="F17" s="4">
        <v>4561.56</v>
      </c>
      <c r="G17" s="4"/>
      <c r="H17" s="4">
        <v>22709.94</v>
      </c>
      <c r="I17" s="1">
        <v>5655.02</v>
      </c>
      <c r="J17" s="4"/>
      <c r="K17" s="4"/>
      <c r="L17" s="4">
        <v>682.5</v>
      </c>
      <c r="M17" s="4">
        <v>22243.29</v>
      </c>
      <c r="N17" s="4">
        <v>2981.16</v>
      </c>
      <c r="O17" s="4">
        <v>2806.88</v>
      </c>
      <c r="P17" s="4"/>
      <c r="Q17" s="4"/>
      <c r="R17" s="4"/>
      <c r="S17" s="29">
        <f t="shared" si="0"/>
        <v>434762.31999999995</v>
      </c>
      <c r="T17" s="4"/>
      <c r="U17" s="4"/>
      <c r="V17" s="4"/>
      <c r="W17" s="4"/>
      <c r="X17" s="5">
        <f t="shared" si="1"/>
        <v>434762.31999999995</v>
      </c>
    </row>
    <row r="18" spans="1:24" ht="12.75">
      <c r="A18" s="32" t="s">
        <v>59</v>
      </c>
      <c r="B18" s="4"/>
      <c r="C18" s="4">
        <v>170071.79</v>
      </c>
      <c r="D18" s="4"/>
      <c r="E18" s="4">
        <v>39373.26</v>
      </c>
      <c r="F18" s="4">
        <v>2047.94</v>
      </c>
      <c r="G18" s="4"/>
      <c r="H18" s="4">
        <v>25152.12</v>
      </c>
      <c r="I18" s="1">
        <v>5761.02</v>
      </c>
      <c r="J18" s="4"/>
      <c r="K18" s="4"/>
      <c r="L18" s="4">
        <v>1902</v>
      </c>
      <c r="M18" s="4">
        <v>35678.17</v>
      </c>
      <c r="N18" s="4">
        <v>2981.16</v>
      </c>
      <c r="O18" s="4">
        <v>0</v>
      </c>
      <c r="P18" s="4"/>
      <c r="Q18" s="4"/>
      <c r="R18" s="4"/>
      <c r="S18" s="29">
        <f t="shared" si="0"/>
        <v>282967.45999999996</v>
      </c>
      <c r="T18" s="4"/>
      <c r="U18" s="4"/>
      <c r="V18" s="4"/>
      <c r="W18" s="4"/>
      <c r="X18" s="5">
        <f t="shared" si="1"/>
        <v>282967.45999999996</v>
      </c>
    </row>
    <row r="19" spans="1:24" ht="12.75">
      <c r="A19" s="32" t="s">
        <v>60</v>
      </c>
      <c r="B19" s="4"/>
      <c r="C19" s="4">
        <v>373476.81</v>
      </c>
      <c r="D19" s="4"/>
      <c r="E19" s="4">
        <v>85861.77</v>
      </c>
      <c r="F19" s="4">
        <v>8774.86</v>
      </c>
      <c r="G19" s="4"/>
      <c r="H19" s="4">
        <v>55326.15</v>
      </c>
      <c r="I19" s="1">
        <v>6235.37</v>
      </c>
      <c r="J19" s="4"/>
      <c r="K19" s="4"/>
      <c r="L19" s="4">
        <v>3090.75</v>
      </c>
      <c r="M19" s="4">
        <v>39020.81</v>
      </c>
      <c r="N19" s="4"/>
      <c r="O19" s="4">
        <v>253.78</v>
      </c>
      <c r="P19" s="4"/>
      <c r="Q19" s="4"/>
      <c r="R19" s="4"/>
      <c r="S19" s="29">
        <f t="shared" si="0"/>
        <v>572040.3</v>
      </c>
      <c r="T19" s="4"/>
      <c r="U19" s="4"/>
      <c r="V19" s="4"/>
      <c r="W19" s="4"/>
      <c r="X19" s="5">
        <f t="shared" si="1"/>
        <v>572040.3</v>
      </c>
    </row>
    <row r="20" spans="1:24" ht="12.75">
      <c r="A20" s="31">
        <v>16</v>
      </c>
      <c r="B20" s="4"/>
      <c r="C20" s="4">
        <v>198592.82</v>
      </c>
      <c r="D20" s="4"/>
      <c r="E20" s="4">
        <v>49022.26</v>
      </c>
      <c r="F20" s="4">
        <v>4911.1</v>
      </c>
      <c r="G20" s="4"/>
      <c r="H20" s="4"/>
      <c r="I20" s="1">
        <v>531.53</v>
      </c>
      <c r="J20" s="4"/>
      <c r="K20" s="4"/>
      <c r="L20" s="4">
        <v>380.4</v>
      </c>
      <c r="M20" s="4">
        <v>6622.839999999999</v>
      </c>
      <c r="N20" s="4"/>
      <c r="O20" s="4">
        <v>126.88</v>
      </c>
      <c r="P20" s="4"/>
      <c r="Q20" s="4"/>
      <c r="R20" s="4"/>
      <c r="S20" s="29">
        <f t="shared" si="0"/>
        <v>260187.83000000002</v>
      </c>
      <c r="T20" s="4"/>
      <c r="U20" s="4"/>
      <c r="V20" s="4"/>
      <c r="W20" s="4"/>
      <c r="X20" s="5">
        <f t="shared" si="1"/>
        <v>260187.83000000002</v>
      </c>
    </row>
    <row r="21" spans="1:24" ht="12.75">
      <c r="A21" s="26" t="s">
        <v>30</v>
      </c>
      <c r="B21" s="4"/>
      <c r="C21" s="4">
        <v>77058.72</v>
      </c>
      <c r="D21" s="4"/>
      <c r="E21" s="4">
        <v>15704.16</v>
      </c>
      <c r="F21" s="4">
        <v>2190.09</v>
      </c>
      <c r="G21" s="4"/>
      <c r="H21" s="4">
        <v>11253.3</v>
      </c>
      <c r="I21" s="1">
        <v>5487.62</v>
      </c>
      <c r="J21" s="4"/>
      <c r="K21" s="4"/>
      <c r="L21" s="4">
        <v>0</v>
      </c>
      <c r="M21" s="4">
        <v>10961.86</v>
      </c>
      <c r="N21" s="4"/>
      <c r="O21" s="4"/>
      <c r="P21" s="4"/>
      <c r="Q21" s="4"/>
      <c r="R21" s="4"/>
      <c r="S21" s="29">
        <f t="shared" si="0"/>
        <v>122655.75</v>
      </c>
      <c r="T21" s="4"/>
      <c r="U21" s="4"/>
      <c r="V21" s="4"/>
      <c r="W21" s="4"/>
      <c r="X21" s="5">
        <f t="shared" si="1"/>
        <v>122655.75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>
        <v>0</v>
      </c>
      <c r="J22" s="4"/>
      <c r="K22" s="4"/>
      <c r="L22" s="4">
        <v>0</v>
      </c>
      <c r="M22" s="4"/>
      <c r="N22" s="4"/>
      <c r="O22" s="4"/>
      <c r="P22" s="4"/>
      <c r="Q22" s="4"/>
      <c r="R22" s="4"/>
      <c r="S22" s="29">
        <f t="shared" si="0"/>
        <v>0</v>
      </c>
      <c r="T22" s="4"/>
      <c r="U22" s="4"/>
      <c r="V22" s="4"/>
      <c r="W22" s="4"/>
      <c r="X22" s="5">
        <f t="shared" si="1"/>
        <v>0</v>
      </c>
    </row>
    <row r="23" spans="1:24" ht="12.75">
      <c r="A23" s="26" t="s">
        <v>32</v>
      </c>
      <c r="B23" s="4"/>
      <c r="C23" s="4">
        <v>152438.2</v>
      </c>
      <c r="D23" s="4"/>
      <c r="E23" s="4">
        <v>39662.69</v>
      </c>
      <c r="F23" s="4"/>
      <c r="G23" s="4"/>
      <c r="H23" s="4"/>
      <c r="I23" s="1">
        <v>729.3</v>
      </c>
      <c r="J23" s="4"/>
      <c r="K23" s="4"/>
      <c r="L23" s="4">
        <v>0</v>
      </c>
      <c r="M23" s="4">
        <v>3415.1800000000003</v>
      </c>
      <c r="N23" s="4">
        <v>2981.16</v>
      </c>
      <c r="O23" s="4"/>
      <c r="P23" s="4"/>
      <c r="Q23" s="4"/>
      <c r="R23" s="4"/>
      <c r="S23" s="29">
        <f t="shared" si="0"/>
        <v>199226.53</v>
      </c>
      <c r="T23" s="4"/>
      <c r="U23" s="4"/>
      <c r="V23" s="4"/>
      <c r="W23" s="4"/>
      <c r="X23" s="5">
        <f t="shared" si="1"/>
        <v>199226.53</v>
      </c>
    </row>
    <row r="24" spans="1:24" ht="12.75">
      <c r="A24" s="26" t="s">
        <v>33</v>
      </c>
      <c r="B24" s="4"/>
      <c r="C24" s="4">
        <v>64411.88</v>
      </c>
      <c r="D24" s="4"/>
      <c r="E24" s="4">
        <v>22769.12</v>
      </c>
      <c r="F24" s="4"/>
      <c r="G24" s="4"/>
      <c r="H24" s="4"/>
      <c r="I24" s="1">
        <v>656.26</v>
      </c>
      <c r="J24" s="4"/>
      <c r="K24" s="4"/>
      <c r="L24" s="4">
        <v>0</v>
      </c>
      <c r="M24" s="4">
        <v>2476.6800000000003</v>
      </c>
      <c r="N24" s="4"/>
      <c r="O24" s="4"/>
      <c r="P24" s="4"/>
      <c r="Q24" s="4"/>
      <c r="R24" s="4"/>
      <c r="S24" s="29">
        <f t="shared" si="0"/>
        <v>90313.94</v>
      </c>
      <c r="T24" s="4"/>
      <c r="U24" s="4"/>
      <c r="V24" s="4"/>
      <c r="W24" s="4"/>
      <c r="X24" s="5">
        <f t="shared" si="1"/>
        <v>90313.94</v>
      </c>
    </row>
    <row r="25" spans="1:24" ht="12.75">
      <c r="A25" s="26" t="s">
        <v>34</v>
      </c>
      <c r="B25" s="4"/>
      <c r="C25" s="4">
        <v>12951.24</v>
      </c>
      <c r="D25" s="4"/>
      <c r="E25" s="4">
        <v>2849.28</v>
      </c>
      <c r="F25" s="4"/>
      <c r="G25" s="4"/>
      <c r="H25" s="4"/>
      <c r="I25" s="1"/>
      <c r="J25" s="4"/>
      <c r="K25" s="4"/>
      <c r="L25" s="4">
        <v>0</v>
      </c>
      <c r="M25" s="4"/>
      <c r="N25" s="4"/>
      <c r="O25" s="4"/>
      <c r="P25" s="4"/>
      <c r="Q25" s="4"/>
      <c r="R25" s="4"/>
      <c r="S25" s="29">
        <f t="shared" si="0"/>
        <v>15800.52</v>
      </c>
      <c r="T25" s="4"/>
      <c r="U25" s="4"/>
      <c r="V25" s="4"/>
      <c r="W25" s="4"/>
      <c r="X25" s="5">
        <f t="shared" si="1"/>
        <v>15800.52</v>
      </c>
    </row>
    <row r="26" spans="1:24" s="14" customFormat="1" ht="12.75">
      <c r="A26" s="7" t="s">
        <v>1</v>
      </c>
      <c r="B26" s="8">
        <f>SUM(B5:B25)</f>
        <v>0</v>
      </c>
      <c r="C26" s="8">
        <f aca="true" t="shared" si="2" ref="C26:X26">SUM(C5:C25)</f>
        <v>4502787.340000001</v>
      </c>
      <c r="D26" s="8">
        <f t="shared" si="2"/>
        <v>0</v>
      </c>
      <c r="E26" s="8">
        <f t="shared" si="2"/>
        <v>1117641.84</v>
      </c>
      <c r="F26" s="8">
        <f t="shared" si="2"/>
        <v>64695.229999999996</v>
      </c>
      <c r="G26" s="8">
        <f t="shared" si="2"/>
        <v>0</v>
      </c>
      <c r="H26" s="8">
        <f t="shared" si="2"/>
        <v>342944.78</v>
      </c>
      <c r="I26" s="8">
        <f t="shared" si="2"/>
        <v>76837.76</v>
      </c>
      <c r="J26" s="8">
        <f t="shared" si="2"/>
        <v>0</v>
      </c>
      <c r="K26" s="8">
        <f t="shared" si="2"/>
        <v>0</v>
      </c>
      <c r="L26" s="8">
        <f t="shared" si="2"/>
        <v>20512.050000000003</v>
      </c>
      <c r="M26" s="8">
        <f t="shared" si="2"/>
        <v>366761.82</v>
      </c>
      <c r="N26" s="8">
        <f t="shared" si="2"/>
        <v>20868.14</v>
      </c>
      <c r="O26" s="8">
        <f t="shared" si="2"/>
        <v>15460.52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6528509.48</v>
      </c>
      <c r="T26" s="8">
        <f t="shared" si="2"/>
        <v>0</v>
      </c>
      <c r="U26" s="8"/>
      <c r="V26" s="8">
        <f t="shared" si="2"/>
        <v>0</v>
      </c>
      <c r="W26" s="8">
        <f t="shared" si="2"/>
        <v>0</v>
      </c>
      <c r="X26" s="8">
        <f t="shared" si="2"/>
        <v>6528509.48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>
        <f t="shared" si="1"/>
        <v>0</v>
      </c>
    </row>
    <row r="28" spans="1:24" ht="12.75">
      <c r="A28" s="12" t="s">
        <v>35</v>
      </c>
      <c r="B28" s="1">
        <v>535396.55</v>
      </c>
      <c r="C28" s="1">
        <v>108945.24</v>
      </c>
      <c r="D28" s="1">
        <v>113621.15</v>
      </c>
      <c r="E28" s="1">
        <v>24692.73</v>
      </c>
      <c r="F28" s="1">
        <v>6389.54</v>
      </c>
      <c r="G28" s="1"/>
      <c r="H28" s="1"/>
      <c r="I28" s="6">
        <v>97211.67</v>
      </c>
      <c r="J28" s="1"/>
      <c r="K28" s="1"/>
      <c r="L28" s="1">
        <v>709.8</v>
      </c>
      <c r="M28" s="1">
        <v>14289.630000000001</v>
      </c>
      <c r="N28" s="1">
        <v>4222.58</v>
      </c>
      <c r="O28" s="1">
        <v>1438.03</v>
      </c>
      <c r="P28" s="1"/>
      <c r="Q28" s="1"/>
      <c r="R28" s="1"/>
      <c r="S28" s="5">
        <f>SUM(B28:R28)</f>
        <v>906916.9200000002</v>
      </c>
      <c r="T28" s="1"/>
      <c r="U28" s="1"/>
      <c r="V28" s="1">
        <v>10710</v>
      </c>
      <c r="W28" s="1"/>
      <c r="X28" s="5">
        <f t="shared" si="1"/>
        <v>917626.9200000002</v>
      </c>
    </row>
    <row r="29" spans="1:24" ht="12.75">
      <c r="A29" s="12" t="s">
        <v>36</v>
      </c>
      <c r="B29" s="1">
        <v>496580.32</v>
      </c>
      <c r="C29" s="1">
        <v>140587.45</v>
      </c>
      <c r="D29" s="1">
        <v>110043.82</v>
      </c>
      <c r="E29" s="1">
        <v>32949.79</v>
      </c>
      <c r="F29" s="1">
        <v>3424</v>
      </c>
      <c r="G29" s="1"/>
      <c r="H29" s="1"/>
      <c r="I29" s="6">
        <v>1877.31</v>
      </c>
      <c r="J29" s="1"/>
      <c r="K29" s="1"/>
      <c r="L29" s="1">
        <v>2320.5</v>
      </c>
      <c r="M29" s="1">
        <v>47587.560000000005</v>
      </c>
      <c r="N29" s="1">
        <v>4222.58</v>
      </c>
      <c r="O29" s="1">
        <v>6045.18</v>
      </c>
      <c r="P29" s="1"/>
      <c r="Q29" s="1"/>
      <c r="R29" s="1"/>
      <c r="S29" s="5">
        <f aca="true" t="shared" si="3" ref="S29:S57">SUM(B29:R29)</f>
        <v>845638.5100000002</v>
      </c>
      <c r="T29" s="1"/>
      <c r="U29" s="1"/>
      <c r="V29" s="1"/>
      <c r="W29" s="1"/>
      <c r="X29" s="5">
        <f t="shared" si="1"/>
        <v>845638.5100000002</v>
      </c>
    </row>
    <row r="30" spans="1:24" ht="12.75">
      <c r="A30" s="12" t="s">
        <v>37</v>
      </c>
      <c r="B30" s="1">
        <v>218061.85</v>
      </c>
      <c r="C30" s="1">
        <v>77651.35</v>
      </c>
      <c r="D30" s="1">
        <v>48870.54</v>
      </c>
      <c r="E30" s="1">
        <v>18071.59</v>
      </c>
      <c r="F30" s="1">
        <v>4601.6</v>
      </c>
      <c r="G30" s="1"/>
      <c r="H30" s="1">
        <v>6414.95</v>
      </c>
      <c r="I30" s="6">
        <v>6219.1900000000005</v>
      </c>
      <c r="J30" s="1"/>
      <c r="K30" s="1"/>
      <c r="L30" s="1">
        <v>573.3</v>
      </c>
      <c r="M30" s="1">
        <v>25024.66</v>
      </c>
      <c r="N30" s="1">
        <v>4222.57</v>
      </c>
      <c r="O30" s="1">
        <v>6544.26</v>
      </c>
      <c r="P30" s="1"/>
      <c r="Q30" s="1"/>
      <c r="R30" s="1"/>
      <c r="S30" s="5">
        <f t="shared" si="3"/>
        <v>416255.86</v>
      </c>
      <c r="T30" s="1"/>
      <c r="U30" s="1"/>
      <c r="V30" s="1"/>
      <c r="W30" s="1"/>
      <c r="X30" s="5">
        <f t="shared" si="1"/>
        <v>416255.86</v>
      </c>
    </row>
    <row r="31" spans="1:24" ht="12.75">
      <c r="A31" s="12" t="s">
        <v>38</v>
      </c>
      <c r="B31" s="1">
        <v>716583.18</v>
      </c>
      <c r="C31" s="1">
        <v>124328.2</v>
      </c>
      <c r="D31" s="1">
        <v>161482.57</v>
      </c>
      <c r="E31" s="1">
        <v>31607.78</v>
      </c>
      <c r="F31" s="1">
        <v>4770</v>
      </c>
      <c r="G31" s="1"/>
      <c r="H31" s="1"/>
      <c r="I31" s="6">
        <v>1847.24</v>
      </c>
      <c r="J31" s="1"/>
      <c r="K31" s="1"/>
      <c r="L31" s="1">
        <v>380.4</v>
      </c>
      <c r="M31" s="1">
        <v>10625.560000000001</v>
      </c>
      <c r="N31" s="1"/>
      <c r="O31" s="1">
        <v>0</v>
      </c>
      <c r="P31" s="1"/>
      <c r="Q31" s="1"/>
      <c r="R31" s="1"/>
      <c r="S31" s="5">
        <f t="shared" si="3"/>
        <v>1051624.93</v>
      </c>
      <c r="T31" s="1"/>
      <c r="U31" s="1"/>
      <c r="V31" s="15"/>
      <c r="W31" s="15"/>
      <c r="X31" s="5">
        <f t="shared" si="1"/>
        <v>1051624.93</v>
      </c>
    </row>
    <row r="32" spans="1:24" ht="12.75">
      <c r="A32" s="12" t="s">
        <v>39</v>
      </c>
      <c r="B32" s="1">
        <v>896144.47</v>
      </c>
      <c r="C32" s="1">
        <v>201050.14</v>
      </c>
      <c r="D32" s="1">
        <v>197243.72</v>
      </c>
      <c r="E32" s="1">
        <v>45538.33</v>
      </c>
      <c r="F32" s="1">
        <v>10626.7</v>
      </c>
      <c r="G32" s="1"/>
      <c r="H32" s="1"/>
      <c r="I32" s="6">
        <v>2759.9</v>
      </c>
      <c r="J32" s="1"/>
      <c r="K32" s="1"/>
      <c r="L32" s="1">
        <v>3280.95</v>
      </c>
      <c r="M32" s="1">
        <v>13408.960000000001</v>
      </c>
      <c r="N32" s="1"/>
      <c r="O32" s="1">
        <v>253.77</v>
      </c>
      <c r="P32" s="1"/>
      <c r="Q32" s="1"/>
      <c r="R32" s="1"/>
      <c r="S32" s="5">
        <f t="shared" si="3"/>
        <v>1370306.9399999997</v>
      </c>
      <c r="T32" s="1"/>
      <c r="U32" s="1"/>
      <c r="V32" s="1"/>
      <c r="W32" s="1"/>
      <c r="X32" s="5">
        <f t="shared" si="1"/>
        <v>1370306.9399999997</v>
      </c>
    </row>
    <row r="33" spans="1:24" ht="12.75">
      <c r="A33" s="12" t="s">
        <v>40</v>
      </c>
      <c r="B33" s="1">
        <v>271275.63</v>
      </c>
      <c r="C33" s="1">
        <v>62426.14</v>
      </c>
      <c r="D33" s="1">
        <v>60357.04</v>
      </c>
      <c r="E33" s="1">
        <v>18979.74</v>
      </c>
      <c r="F33" s="1">
        <v>1862</v>
      </c>
      <c r="G33" s="1"/>
      <c r="H33" s="1"/>
      <c r="I33" s="6">
        <v>1237.73</v>
      </c>
      <c r="J33" s="1"/>
      <c r="K33" s="1"/>
      <c r="L33" s="1">
        <v>109.2</v>
      </c>
      <c r="M33" s="1">
        <v>6511.5199999999995</v>
      </c>
      <c r="N33" s="1">
        <v>4222.58</v>
      </c>
      <c r="O33" s="1">
        <v>0</v>
      </c>
      <c r="P33" s="1"/>
      <c r="Q33" s="1"/>
      <c r="R33" s="1"/>
      <c r="S33" s="5">
        <f t="shared" si="3"/>
        <v>426981.58</v>
      </c>
      <c r="T33" s="1"/>
      <c r="U33" s="1"/>
      <c r="V33" s="1"/>
      <c r="W33" s="1"/>
      <c r="X33" s="5">
        <f t="shared" si="1"/>
        <v>426981.58</v>
      </c>
    </row>
    <row r="34" spans="1:24" ht="12.75">
      <c r="A34" s="12" t="s">
        <v>41</v>
      </c>
      <c r="B34" s="1">
        <v>200779.5</v>
      </c>
      <c r="C34" s="1">
        <v>68962.85</v>
      </c>
      <c r="D34" s="1">
        <v>44316.78</v>
      </c>
      <c r="E34" s="1">
        <v>16514.24</v>
      </c>
      <c r="F34" s="1">
        <v>4273.5599999999995</v>
      </c>
      <c r="G34" s="1"/>
      <c r="H34" s="1"/>
      <c r="I34" s="6">
        <v>1152.92</v>
      </c>
      <c r="J34" s="1"/>
      <c r="K34" s="1"/>
      <c r="L34" s="1">
        <v>273</v>
      </c>
      <c r="M34" s="1">
        <v>4133.11</v>
      </c>
      <c r="N34" s="1">
        <v>4222.58</v>
      </c>
      <c r="O34" s="1">
        <v>126.88</v>
      </c>
      <c r="P34" s="1"/>
      <c r="Q34" s="1"/>
      <c r="R34" s="1"/>
      <c r="S34" s="5">
        <f t="shared" si="3"/>
        <v>344755.42</v>
      </c>
      <c r="T34" s="1"/>
      <c r="U34" s="1"/>
      <c r="V34" s="1"/>
      <c r="W34" s="1"/>
      <c r="X34" s="5">
        <f t="shared" si="1"/>
        <v>344755.42</v>
      </c>
    </row>
    <row r="35" spans="1:24" ht="12.75">
      <c r="A35" s="12" t="s">
        <v>42</v>
      </c>
      <c r="B35" s="1">
        <v>292212.41</v>
      </c>
      <c r="C35" s="1">
        <v>75305.8</v>
      </c>
      <c r="D35" s="1">
        <v>66088.8</v>
      </c>
      <c r="E35" s="1">
        <v>18027.61</v>
      </c>
      <c r="F35" s="1">
        <v>1844</v>
      </c>
      <c r="G35" s="1"/>
      <c r="H35" s="1"/>
      <c r="I35" s="6">
        <v>964.24</v>
      </c>
      <c r="J35" s="1"/>
      <c r="K35" s="1"/>
      <c r="L35" s="1">
        <v>1310.4</v>
      </c>
      <c r="M35" s="1">
        <v>31722.81</v>
      </c>
      <c r="N35" s="1">
        <v>4222.58</v>
      </c>
      <c r="O35" s="1">
        <v>0</v>
      </c>
      <c r="P35" s="1"/>
      <c r="Q35" s="1"/>
      <c r="R35" s="1"/>
      <c r="S35" s="5">
        <f t="shared" si="3"/>
        <v>491698.64999999997</v>
      </c>
      <c r="T35" s="1"/>
      <c r="U35" s="1"/>
      <c r="V35" s="1"/>
      <c r="W35" s="1"/>
      <c r="X35" s="5">
        <f t="shared" si="1"/>
        <v>491698.64999999997</v>
      </c>
    </row>
    <row r="36" spans="1:24" ht="12.75">
      <c r="A36" s="12" t="s">
        <v>43</v>
      </c>
      <c r="B36" s="1">
        <v>409071.98</v>
      </c>
      <c r="C36" s="1">
        <v>153499.28</v>
      </c>
      <c r="D36" s="1">
        <v>85670.46</v>
      </c>
      <c r="E36" s="1">
        <v>33897.43</v>
      </c>
      <c r="F36" s="1">
        <v>8443.7</v>
      </c>
      <c r="G36" s="1"/>
      <c r="H36" s="1">
        <v>6441.5</v>
      </c>
      <c r="I36" s="6">
        <v>6876.37</v>
      </c>
      <c r="J36" s="1"/>
      <c r="K36" s="1"/>
      <c r="L36" s="1"/>
      <c r="M36" s="1"/>
      <c r="N36" s="1">
        <v>4222.58</v>
      </c>
      <c r="O36" s="1">
        <v>507.54</v>
      </c>
      <c r="P36" s="1"/>
      <c r="Q36" s="1"/>
      <c r="R36" s="1"/>
      <c r="S36" s="5">
        <f t="shared" si="3"/>
        <v>708630.84</v>
      </c>
      <c r="T36" s="1"/>
      <c r="U36" s="1"/>
      <c r="V36" s="15"/>
      <c r="W36" s="1"/>
      <c r="X36" s="5">
        <f t="shared" si="1"/>
        <v>708630.84</v>
      </c>
    </row>
    <row r="37" spans="1:24" ht="12.75">
      <c r="A37" s="12" t="s">
        <v>44</v>
      </c>
      <c r="B37" s="1">
        <v>1414180.07</v>
      </c>
      <c r="C37" s="1">
        <v>81520.08</v>
      </c>
      <c r="D37" s="1">
        <v>314026.24</v>
      </c>
      <c r="E37" s="1">
        <v>19898.77</v>
      </c>
      <c r="F37" s="1">
        <v>6191.62</v>
      </c>
      <c r="G37" s="1"/>
      <c r="H37" s="1"/>
      <c r="I37" s="6">
        <v>10637.339999999998</v>
      </c>
      <c r="J37" s="1"/>
      <c r="K37" s="1"/>
      <c r="L37" s="1">
        <v>491.4</v>
      </c>
      <c r="M37" s="1">
        <v>6292.969999999999</v>
      </c>
      <c r="N37" s="1">
        <v>4222.58</v>
      </c>
      <c r="O37" s="1">
        <v>507.54</v>
      </c>
      <c r="P37" s="1"/>
      <c r="Q37" s="1"/>
      <c r="R37" s="1"/>
      <c r="S37" s="5">
        <f t="shared" si="3"/>
        <v>1857968.6100000003</v>
      </c>
      <c r="T37" s="1"/>
      <c r="U37" s="1"/>
      <c r="V37" s="1"/>
      <c r="W37" s="1"/>
      <c r="X37" s="5">
        <f t="shared" si="1"/>
        <v>1857968.6100000003</v>
      </c>
    </row>
    <row r="38" spans="1:24" ht="12.75">
      <c r="A38" s="12" t="s">
        <v>45</v>
      </c>
      <c r="B38" s="1">
        <v>320104.07</v>
      </c>
      <c r="C38" s="1">
        <v>92877</v>
      </c>
      <c r="D38" s="1">
        <v>70422.93</v>
      </c>
      <c r="E38" s="1">
        <v>22740.66</v>
      </c>
      <c r="F38" s="1">
        <v>10114.8</v>
      </c>
      <c r="G38" s="1"/>
      <c r="H38" s="1"/>
      <c r="I38" s="6">
        <v>6376.05</v>
      </c>
      <c r="J38" s="1"/>
      <c r="K38" s="1"/>
      <c r="L38" s="1">
        <v>1394.8</v>
      </c>
      <c r="M38" s="1">
        <v>13711.12</v>
      </c>
      <c r="N38" s="1"/>
      <c r="O38" s="1">
        <v>2047.08</v>
      </c>
      <c r="P38" s="1"/>
      <c r="Q38" s="1"/>
      <c r="R38" s="1"/>
      <c r="S38" s="5">
        <f t="shared" si="3"/>
        <v>539788.5099999999</v>
      </c>
      <c r="T38" s="1"/>
      <c r="U38" s="1"/>
      <c r="V38" s="1"/>
      <c r="W38" s="1"/>
      <c r="X38" s="5">
        <f t="shared" si="1"/>
        <v>539788.5099999999</v>
      </c>
    </row>
    <row r="39" spans="1:24" ht="12.75">
      <c r="A39" s="30" t="s">
        <v>46</v>
      </c>
      <c r="B39" s="1">
        <v>1102293.55</v>
      </c>
      <c r="C39" s="1">
        <v>184399.9</v>
      </c>
      <c r="D39" s="1">
        <v>248125.05</v>
      </c>
      <c r="E39" s="1">
        <v>40386.44</v>
      </c>
      <c r="F39" s="1">
        <v>12646.66</v>
      </c>
      <c r="G39" s="1"/>
      <c r="H39" s="1"/>
      <c r="I39" s="6">
        <v>16409.38</v>
      </c>
      <c r="J39" s="1"/>
      <c r="K39" s="1"/>
      <c r="L39" s="1">
        <v>475.5</v>
      </c>
      <c r="M39" s="1">
        <v>16475.190000000002</v>
      </c>
      <c r="N39" s="1"/>
      <c r="O39" s="1">
        <v>3129.83</v>
      </c>
      <c r="P39" s="1"/>
      <c r="Q39" s="1"/>
      <c r="R39" s="1"/>
      <c r="S39" s="5">
        <f t="shared" si="3"/>
        <v>1624341.4999999998</v>
      </c>
      <c r="T39" s="1"/>
      <c r="U39" s="1"/>
      <c r="V39" s="1"/>
      <c r="W39" s="1"/>
      <c r="X39" s="5">
        <f t="shared" si="1"/>
        <v>1624341.4999999998</v>
      </c>
    </row>
    <row r="40" spans="1:24" ht="12.75">
      <c r="A40" s="30" t="s">
        <v>47</v>
      </c>
      <c r="B40" s="1">
        <v>562001.28</v>
      </c>
      <c r="C40" s="1">
        <v>80823.74</v>
      </c>
      <c r="D40" s="1">
        <v>124492.02</v>
      </c>
      <c r="E40" s="1">
        <v>18409.77</v>
      </c>
      <c r="F40" s="1">
        <v>4208</v>
      </c>
      <c r="G40" s="1"/>
      <c r="H40" s="1"/>
      <c r="I40" s="6">
        <v>8488.24</v>
      </c>
      <c r="J40" s="1">
        <v>2400</v>
      </c>
      <c r="K40" s="1"/>
      <c r="L40" s="1">
        <v>2789.6</v>
      </c>
      <c r="M40" s="1">
        <v>27338.760000000002</v>
      </c>
      <c r="N40" s="1"/>
      <c r="O40" s="1">
        <v>186.1</v>
      </c>
      <c r="P40" s="1"/>
      <c r="Q40" s="1"/>
      <c r="R40" s="1"/>
      <c r="S40" s="5">
        <f t="shared" si="3"/>
        <v>831137.51</v>
      </c>
      <c r="T40" s="1"/>
      <c r="U40" s="1"/>
      <c r="V40" s="1"/>
      <c r="W40" s="1"/>
      <c r="X40" s="5">
        <f t="shared" si="1"/>
        <v>831137.51</v>
      </c>
    </row>
    <row r="41" spans="1:24" ht="12.75">
      <c r="A41" s="30" t="s">
        <v>48</v>
      </c>
      <c r="B41" s="1">
        <v>1061385.47</v>
      </c>
      <c r="C41" s="1">
        <v>139294.83</v>
      </c>
      <c r="D41" s="1">
        <v>234005.06</v>
      </c>
      <c r="E41" s="1">
        <v>41237.59</v>
      </c>
      <c r="F41" s="1">
        <v>7106</v>
      </c>
      <c r="G41" s="1"/>
      <c r="H41" s="1"/>
      <c r="I41" s="6">
        <v>8690.92</v>
      </c>
      <c r="J41" s="1"/>
      <c r="K41" s="1"/>
      <c r="L41" s="1">
        <v>713.25</v>
      </c>
      <c r="M41" s="1">
        <v>12811.13</v>
      </c>
      <c r="N41" s="1"/>
      <c r="O41" s="1">
        <v>253.77</v>
      </c>
      <c r="P41" s="1"/>
      <c r="Q41" s="1"/>
      <c r="R41" s="1"/>
      <c r="S41" s="5">
        <f t="shared" si="3"/>
        <v>1505498.02</v>
      </c>
      <c r="T41" s="1"/>
      <c r="U41" s="1"/>
      <c r="V41" s="1"/>
      <c r="W41" s="1"/>
      <c r="X41" s="5">
        <f t="shared" si="1"/>
        <v>1505498.02</v>
      </c>
    </row>
    <row r="42" spans="1:24" ht="12.75">
      <c r="A42" s="30" t="s">
        <v>49</v>
      </c>
      <c r="B42" s="1">
        <v>180586.97</v>
      </c>
      <c r="C42" s="1">
        <v>68043.89</v>
      </c>
      <c r="D42" s="1">
        <v>41672.2</v>
      </c>
      <c r="E42" s="1">
        <v>18865.18</v>
      </c>
      <c r="F42" s="1">
        <v>1662</v>
      </c>
      <c r="G42" s="1"/>
      <c r="H42" s="1"/>
      <c r="I42" s="6">
        <v>916.8799999999999</v>
      </c>
      <c r="J42" s="1"/>
      <c r="K42" s="1"/>
      <c r="L42" s="1"/>
      <c r="M42" s="1">
        <v>4775.92</v>
      </c>
      <c r="N42" s="1">
        <v>4222.58</v>
      </c>
      <c r="O42" s="1"/>
      <c r="P42" s="1"/>
      <c r="Q42" s="1"/>
      <c r="R42" s="1"/>
      <c r="S42" s="5">
        <f t="shared" si="3"/>
        <v>320745.62</v>
      </c>
      <c r="T42" s="1"/>
      <c r="U42" s="1"/>
      <c r="V42" s="1"/>
      <c r="W42" s="1"/>
      <c r="X42" s="5">
        <f t="shared" si="1"/>
        <v>320745.62</v>
      </c>
    </row>
    <row r="43" spans="1:24" ht="12.75">
      <c r="A43" s="30" t="s">
        <v>50</v>
      </c>
      <c r="B43" s="1">
        <v>473600.45</v>
      </c>
      <c r="C43" s="1">
        <v>149327.83</v>
      </c>
      <c r="D43" s="1">
        <v>103441</v>
      </c>
      <c r="E43" s="1">
        <v>33338.32</v>
      </c>
      <c r="F43" s="1">
        <v>14743.1</v>
      </c>
      <c r="G43" s="1"/>
      <c r="H43" s="1"/>
      <c r="I43" s="6">
        <v>1527.58</v>
      </c>
      <c r="J43" s="1"/>
      <c r="K43" s="1"/>
      <c r="L43" s="1"/>
      <c r="M43" s="1">
        <v>1632.52</v>
      </c>
      <c r="N43" s="1">
        <v>4222.58</v>
      </c>
      <c r="O43" s="1"/>
      <c r="P43" s="1"/>
      <c r="Q43" s="1"/>
      <c r="R43" s="1"/>
      <c r="S43" s="5">
        <f t="shared" si="3"/>
        <v>781833.3799999999</v>
      </c>
      <c r="T43" s="1"/>
      <c r="U43" s="1"/>
      <c r="V43" s="1"/>
      <c r="W43" s="1"/>
      <c r="X43" s="5">
        <f t="shared" si="1"/>
        <v>781833.3799999999</v>
      </c>
    </row>
    <row r="44" spans="1:24" ht="12.75">
      <c r="A44" s="30" t="s">
        <v>51</v>
      </c>
      <c r="B44" s="1">
        <v>209565.39</v>
      </c>
      <c r="C44" s="1">
        <v>100713.35</v>
      </c>
      <c r="D44" s="1">
        <v>45297.88</v>
      </c>
      <c r="E44" s="1">
        <v>26877.71</v>
      </c>
      <c r="F44" s="1">
        <v>1662</v>
      </c>
      <c r="G44" s="1"/>
      <c r="H44" s="1"/>
      <c r="I44" s="6">
        <v>1431.33</v>
      </c>
      <c r="J44" s="1"/>
      <c r="K44" s="1"/>
      <c r="L44" s="1"/>
      <c r="M44" s="1">
        <v>6299.4</v>
      </c>
      <c r="N44" s="1">
        <v>4222.58</v>
      </c>
      <c r="O44" s="1"/>
      <c r="P44" s="1"/>
      <c r="Q44" s="1"/>
      <c r="R44" s="1"/>
      <c r="S44" s="5">
        <f t="shared" si="3"/>
        <v>396069.6400000001</v>
      </c>
      <c r="T44" s="1"/>
      <c r="U44" s="1"/>
      <c r="V44" s="1"/>
      <c r="W44" s="1"/>
      <c r="X44" s="5">
        <f t="shared" si="1"/>
        <v>396069.6400000001</v>
      </c>
    </row>
    <row r="45" spans="1:24" ht="12.75">
      <c r="A45" s="30" t="s">
        <v>52</v>
      </c>
      <c r="B45" s="1">
        <v>177814.8</v>
      </c>
      <c r="C45" s="1">
        <v>57152.77</v>
      </c>
      <c r="D45" s="1">
        <v>39119.26</v>
      </c>
      <c r="E45" s="1">
        <v>11663.08</v>
      </c>
      <c r="F45" s="1">
        <v>1494</v>
      </c>
      <c r="G45" s="1"/>
      <c r="H45" s="1"/>
      <c r="I45" s="6">
        <v>663.52</v>
      </c>
      <c r="J45" s="1"/>
      <c r="K45" s="1"/>
      <c r="L45" s="1"/>
      <c r="M45" s="1">
        <v>3104.6</v>
      </c>
      <c r="N45" s="1"/>
      <c r="O45" s="1"/>
      <c r="P45" s="1"/>
      <c r="Q45" s="1"/>
      <c r="R45" s="1"/>
      <c r="S45" s="5">
        <f t="shared" si="3"/>
        <v>291012.02999999997</v>
      </c>
      <c r="T45" s="1"/>
      <c r="U45" s="1"/>
      <c r="V45" s="1"/>
      <c r="W45" s="1"/>
      <c r="X45" s="5">
        <f t="shared" si="1"/>
        <v>291012.02999999997</v>
      </c>
    </row>
    <row r="46" spans="1:24" s="14" customFormat="1" ht="12.75">
      <c r="A46" s="8" t="s">
        <v>1</v>
      </c>
      <c r="B46" s="8">
        <f>SUM(B28:B45)</f>
        <v>9537637.940000001</v>
      </c>
      <c r="C46" s="8">
        <f aca="true" t="shared" si="4" ref="C46:W46">SUM(C28:C45)</f>
        <v>1966909.8400000003</v>
      </c>
      <c r="D46" s="8">
        <f t="shared" si="4"/>
        <v>2108296.52</v>
      </c>
      <c r="E46" s="8">
        <f t="shared" si="4"/>
        <v>473696.76</v>
      </c>
      <c r="F46" s="8">
        <f t="shared" si="4"/>
        <v>106063.28000000001</v>
      </c>
      <c r="G46" s="8">
        <f t="shared" si="4"/>
        <v>0</v>
      </c>
      <c r="H46" s="8">
        <f t="shared" si="4"/>
        <v>12856.45</v>
      </c>
      <c r="I46" s="8">
        <f t="shared" si="4"/>
        <v>175287.80999999997</v>
      </c>
      <c r="J46" s="8">
        <f t="shared" si="4"/>
        <v>2400</v>
      </c>
      <c r="K46" s="8">
        <f t="shared" si="4"/>
        <v>0</v>
      </c>
      <c r="L46" s="8">
        <f t="shared" si="4"/>
        <v>14822.1</v>
      </c>
      <c r="M46" s="8">
        <f t="shared" si="4"/>
        <v>245745.42000000004</v>
      </c>
      <c r="N46" s="8">
        <f t="shared" si="4"/>
        <v>46448.37000000001</v>
      </c>
      <c r="O46" s="8">
        <f t="shared" si="4"/>
        <v>21039.98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14711204.47</v>
      </c>
      <c r="T46" s="5">
        <f t="shared" si="4"/>
        <v>0</v>
      </c>
      <c r="U46" s="5"/>
      <c r="V46" s="5">
        <f t="shared" si="4"/>
        <v>10710</v>
      </c>
      <c r="W46" s="5">
        <f t="shared" si="4"/>
        <v>0</v>
      </c>
      <c r="X46" s="5">
        <f t="shared" si="1"/>
        <v>14721914.47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>
        <f t="shared" si="1"/>
        <v>0</v>
      </c>
    </row>
    <row r="48" spans="1:24" ht="12.75">
      <c r="A48" s="1" t="s">
        <v>2</v>
      </c>
      <c r="B48" s="1"/>
      <c r="C48" s="1">
        <v>203398.08</v>
      </c>
      <c r="D48" s="1"/>
      <c r="E48" s="1">
        <v>48895.14</v>
      </c>
      <c r="F48" s="1">
        <v>4784.14</v>
      </c>
      <c r="G48" s="1"/>
      <c r="H48" s="1"/>
      <c r="I48" s="8">
        <v>632.76</v>
      </c>
      <c r="J48" s="1"/>
      <c r="K48" s="1"/>
      <c r="L48" s="1">
        <v>81.9</v>
      </c>
      <c r="M48" s="1">
        <v>1542.77</v>
      </c>
      <c r="N48" s="1"/>
      <c r="O48" s="1"/>
      <c r="P48" s="1"/>
      <c r="Q48" s="1"/>
      <c r="R48" s="1"/>
      <c r="S48" s="5">
        <f t="shared" si="3"/>
        <v>259334.78999999998</v>
      </c>
      <c r="T48" s="1"/>
      <c r="U48" s="1"/>
      <c r="V48" s="1"/>
      <c r="W48" s="1"/>
      <c r="X48" s="5">
        <f t="shared" si="1"/>
        <v>259334.78999999998</v>
      </c>
    </row>
    <row r="49" spans="1:24" ht="12.75">
      <c r="A49" s="1" t="s">
        <v>22</v>
      </c>
      <c r="B49" s="1"/>
      <c r="C49" s="1">
        <v>140255.92</v>
      </c>
      <c r="D49" s="1"/>
      <c r="E49" s="1">
        <v>31320.87</v>
      </c>
      <c r="F49" s="1">
        <v>3638.5</v>
      </c>
      <c r="G49" s="1"/>
      <c r="H49" s="1"/>
      <c r="I49" s="8">
        <v>540.93</v>
      </c>
      <c r="J49" s="1"/>
      <c r="K49" s="1"/>
      <c r="L49" s="1">
        <v>136.5</v>
      </c>
      <c r="M49" s="1">
        <v>2571.2599999999998</v>
      </c>
      <c r="N49" s="1"/>
      <c r="O49" s="1">
        <v>253.77</v>
      </c>
      <c r="P49" s="1"/>
      <c r="Q49" s="1"/>
      <c r="R49" s="1"/>
      <c r="S49" s="5">
        <f t="shared" si="3"/>
        <v>178717.75</v>
      </c>
      <c r="T49" s="1"/>
      <c r="U49" s="1"/>
      <c r="V49" s="1"/>
      <c r="W49" s="1"/>
      <c r="X49" s="5">
        <f t="shared" si="1"/>
        <v>178717.75</v>
      </c>
    </row>
    <row r="50" spans="1:24" ht="12.75">
      <c r="A50" s="9" t="s">
        <v>3</v>
      </c>
      <c r="B50" s="1"/>
      <c r="C50" s="1">
        <v>212464.94</v>
      </c>
      <c r="D50" s="1"/>
      <c r="E50" s="1">
        <v>47177.95</v>
      </c>
      <c r="F50" s="1">
        <v>1445.69</v>
      </c>
      <c r="G50" s="1"/>
      <c r="H50" s="1"/>
      <c r="I50" s="8">
        <v>815.61</v>
      </c>
      <c r="J50" s="1"/>
      <c r="K50" s="1"/>
      <c r="L50" s="1"/>
      <c r="M50" s="1">
        <v>835.66</v>
      </c>
      <c r="N50" s="1"/>
      <c r="O50" s="1"/>
      <c r="P50" s="1"/>
      <c r="Q50" s="1"/>
      <c r="R50" s="1"/>
      <c r="S50" s="5">
        <f t="shared" si="3"/>
        <v>262739.85</v>
      </c>
      <c r="T50" s="1"/>
      <c r="U50" s="1"/>
      <c r="V50" s="1"/>
      <c r="W50" s="1"/>
      <c r="X50" s="5">
        <f t="shared" si="1"/>
        <v>262739.85</v>
      </c>
    </row>
    <row r="51" spans="1:25" s="14" customFormat="1" ht="12.75">
      <c r="A51" s="8" t="s">
        <v>1</v>
      </c>
      <c r="B51" s="8">
        <f aca="true" t="shared" si="5" ref="B51:W51">SUM(B48:B50)</f>
        <v>0</v>
      </c>
      <c r="C51" s="8">
        <f t="shared" si="5"/>
        <v>556118.94</v>
      </c>
      <c r="D51" s="8">
        <f t="shared" si="5"/>
        <v>0</v>
      </c>
      <c r="E51" s="8">
        <f t="shared" si="5"/>
        <v>127393.95999999999</v>
      </c>
      <c r="F51" s="8">
        <f t="shared" si="5"/>
        <v>9868.33</v>
      </c>
      <c r="G51" s="8">
        <f t="shared" si="5"/>
        <v>0</v>
      </c>
      <c r="H51" s="8">
        <f t="shared" si="5"/>
        <v>0</v>
      </c>
      <c r="I51" s="8">
        <f t="shared" si="5"/>
        <v>1989.3000000000002</v>
      </c>
      <c r="J51" s="8">
        <f t="shared" si="5"/>
        <v>0</v>
      </c>
      <c r="K51" s="8">
        <f t="shared" si="5"/>
        <v>0</v>
      </c>
      <c r="L51" s="8">
        <f t="shared" si="5"/>
        <v>218.4</v>
      </c>
      <c r="M51" s="8">
        <f t="shared" si="5"/>
        <v>4949.69</v>
      </c>
      <c r="N51" s="8">
        <f t="shared" si="5"/>
        <v>0</v>
      </c>
      <c r="O51" s="8">
        <f t="shared" si="5"/>
        <v>253.77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700792.3899999999</v>
      </c>
      <c r="T51" s="8">
        <f t="shared" si="5"/>
        <v>0</v>
      </c>
      <c r="U51" s="8"/>
      <c r="V51" s="8">
        <f t="shared" si="5"/>
        <v>0</v>
      </c>
      <c r="W51" s="8">
        <f t="shared" si="5"/>
        <v>0</v>
      </c>
      <c r="X51" s="5">
        <f t="shared" si="1"/>
        <v>700792.3899999999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>
        <f t="shared" si="1"/>
        <v>0</v>
      </c>
    </row>
    <row r="53" spans="1:24" s="14" customFormat="1" ht="12.75">
      <c r="A53" s="8" t="s">
        <v>4</v>
      </c>
      <c r="B53" s="8"/>
      <c r="C53" s="8">
        <v>232145.44</v>
      </c>
      <c r="D53" s="8"/>
      <c r="E53" s="8">
        <v>48530.4</v>
      </c>
      <c r="F53" s="8">
        <v>42667.79</v>
      </c>
      <c r="G53" s="8"/>
      <c r="H53" s="8"/>
      <c r="I53" s="8">
        <v>1756.06</v>
      </c>
      <c r="J53" s="8">
        <v>4754.46</v>
      </c>
      <c r="K53" s="8"/>
      <c r="L53" s="8"/>
      <c r="M53" s="8">
        <v>20389.590000000004</v>
      </c>
      <c r="N53" s="8"/>
      <c r="O53" s="8"/>
      <c r="P53" s="8"/>
      <c r="Q53" s="8"/>
      <c r="R53" s="8"/>
      <c r="S53" s="5">
        <f t="shared" si="3"/>
        <v>350243.74000000005</v>
      </c>
      <c r="T53" s="17"/>
      <c r="U53" s="17"/>
      <c r="V53" s="8"/>
      <c r="W53" s="8"/>
      <c r="X53" s="5">
        <f t="shared" si="1"/>
        <v>350243.74000000005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>
        <f t="shared" si="1"/>
        <v>0</v>
      </c>
    </row>
    <row r="55" spans="1:24" s="14" customFormat="1" ht="12.75">
      <c r="A55" s="18" t="s">
        <v>26</v>
      </c>
      <c r="B55" s="19">
        <v>121017.25</v>
      </c>
      <c r="C55" s="19">
        <v>6844.65</v>
      </c>
      <c r="D55" s="19">
        <v>26623.8</v>
      </c>
      <c r="E55" s="19">
        <v>1755.74</v>
      </c>
      <c r="F55" s="19">
        <v>510.42</v>
      </c>
      <c r="G55" s="19"/>
      <c r="H55" s="19"/>
      <c r="I55" s="8">
        <v>418</v>
      </c>
      <c r="J55" s="19"/>
      <c r="K55" s="19"/>
      <c r="L55" s="19">
        <v>332.85</v>
      </c>
      <c r="M55" s="19">
        <v>964.23</v>
      </c>
      <c r="N55" s="19"/>
      <c r="O55" s="19"/>
      <c r="P55" s="19"/>
      <c r="Q55" s="19"/>
      <c r="R55" s="19"/>
      <c r="S55" s="5">
        <f t="shared" si="3"/>
        <v>158466.94</v>
      </c>
      <c r="T55" s="19"/>
      <c r="U55" s="19"/>
      <c r="V55" s="19"/>
      <c r="W55" s="19"/>
      <c r="X55" s="5">
        <f t="shared" si="1"/>
        <v>158466.94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>
        <f t="shared" si="1"/>
        <v>0</v>
      </c>
    </row>
    <row r="57" spans="1:24" s="25" customFormat="1" ht="12.75">
      <c r="A57" s="5" t="s">
        <v>29</v>
      </c>
      <c r="B57" s="24"/>
      <c r="C57" s="22">
        <v>83380.58</v>
      </c>
      <c r="D57" s="23"/>
      <c r="E57" s="22">
        <v>18343.73</v>
      </c>
      <c r="F57" s="22">
        <v>1390.31</v>
      </c>
      <c r="G57" s="22"/>
      <c r="H57" s="22"/>
      <c r="I57" s="22">
        <v>138</v>
      </c>
      <c r="J57" s="22"/>
      <c r="K57" s="22"/>
      <c r="L57" s="22">
        <v>190.2</v>
      </c>
      <c r="M57" s="22">
        <v>2770.29</v>
      </c>
      <c r="N57" s="22"/>
      <c r="O57" s="22"/>
      <c r="P57" s="22"/>
      <c r="Q57" s="22"/>
      <c r="R57" s="22"/>
      <c r="S57" s="5">
        <f t="shared" si="3"/>
        <v>106213.10999999999</v>
      </c>
      <c r="T57" s="22"/>
      <c r="U57" s="22"/>
      <c r="V57" s="22"/>
      <c r="W57" s="22"/>
      <c r="X57" s="5">
        <f t="shared" si="1"/>
        <v>106213.10999999999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xSplit="1" ySplit="3" topLeftCell="H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" sqref="U3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4.2812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2.8515625" style="10" customWidth="1"/>
    <col min="22" max="22" width="11.28125" style="10" customWidth="1"/>
    <col min="23" max="23" width="9.140625" style="10" customWidth="1"/>
    <col min="24" max="24" width="14.8515625" style="10" customWidth="1"/>
    <col min="25" max="16384" width="9.140625" style="10" customWidth="1"/>
  </cols>
  <sheetData>
    <row r="1" ht="15.75">
      <c r="B1" s="11" t="s">
        <v>69</v>
      </c>
    </row>
    <row r="3" spans="1:24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27" t="s">
        <v>75</v>
      </c>
      <c r="V3" s="13" t="s">
        <v>16</v>
      </c>
      <c r="W3" s="13" t="s">
        <v>17</v>
      </c>
      <c r="X3" s="27" t="s">
        <v>25</v>
      </c>
    </row>
    <row r="4" spans="1:2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2"/>
      <c r="X4" s="1"/>
    </row>
    <row r="5" spans="1:24" ht="12.75">
      <c r="A5" s="31">
        <v>1</v>
      </c>
      <c r="B5" s="4">
        <v>354.09</v>
      </c>
      <c r="C5" s="2">
        <v>348039.25</v>
      </c>
      <c r="D5" s="4">
        <v>77.9</v>
      </c>
      <c r="E5" s="4">
        <v>80242.65</v>
      </c>
      <c r="F5" s="4">
        <v>56136.6</v>
      </c>
      <c r="G5" s="4"/>
      <c r="H5" s="4">
        <v>51984.07</v>
      </c>
      <c r="I5" s="1">
        <v>2294.87</v>
      </c>
      <c r="J5" s="4"/>
      <c r="K5" s="4"/>
      <c r="L5" s="2">
        <v>3090.75</v>
      </c>
      <c r="M5" s="4">
        <v>22370.03</v>
      </c>
      <c r="N5" s="4"/>
      <c r="O5" s="4">
        <v>559.11</v>
      </c>
      <c r="P5" s="4"/>
      <c r="Q5" s="4"/>
      <c r="R5" s="4"/>
      <c r="S5" s="29">
        <f>SUM(B5:R5)</f>
        <v>565149.32</v>
      </c>
      <c r="T5" s="4"/>
      <c r="U5" s="4"/>
      <c r="V5" s="4"/>
      <c r="W5" s="4"/>
      <c r="X5" s="5">
        <f>S5+T5+V5+W5+U5</f>
        <v>565149.32</v>
      </c>
    </row>
    <row r="6" spans="1:24" ht="12.75">
      <c r="A6" s="32" t="s">
        <v>53</v>
      </c>
      <c r="B6" s="4"/>
      <c r="C6" s="4">
        <v>378214.79</v>
      </c>
      <c r="D6" s="4"/>
      <c r="E6" s="4">
        <v>90978.73</v>
      </c>
      <c r="F6" s="4">
        <v>3585</v>
      </c>
      <c r="G6" s="4"/>
      <c r="H6" s="4"/>
      <c r="I6" s="1">
        <v>1559.88</v>
      </c>
      <c r="J6" s="4"/>
      <c r="K6" s="4"/>
      <c r="L6" s="4">
        <v>475.5</v>
      </c>
      <c r="M6" s="4">
        <v>0</v>
      </c>
      <c r="N6" s="4"/>
      <c r="O6" s="4">
        <v>419.33</v>
      </c>
      <c r="P6" s="4"/>
      <c r="Q6" s="4"/>
      <c r="R6" s="4"/>
      <c r="S6" s="29">
        <f aca="true" t="shared" si="0" ref="S6:S25">SUM(B6:R6)</f>
        <v>475233.23</v>
      </c>
      <c r="T6" s="4"/>
      <c r="U6" s="4"/>
      <c r="V6" s="4"/>
      <c r="W6" s="4"/>
      <c r="X6" s="5">
        <f aca="true" t="shared" si="1" ref="X6:X57">S6+T6+V6+W6+U6</f>
        <v>475233.23</v>
      </c>
    </row>
    <row r="7" spans="1:24" ht="12.75">
      <c r="A7" s="31">
        <v>3</v>
      </c>
      <c r="B7" s="4"/>
      <c r="C7" s="4">
        <v>234427.46</v>
      </c>
      <c r="D7" s="4"/>
      <c r="E7" s="4">
        <v>56297.91</v>
      </c>
      <c r="F7" s="4">
        <v>21800.3</v>
      </c>
      <c r="G7" s="4"/>
      <c r="H7" s="4">
        <v>39753.08</v>
      </c>
      <c r="I7" s="1">
        <v>2043.11</v>
      </c>
      <c r="J7" s="4"/>
      <c r="K7" s="4"/>
      <c r="L7" s="4">
        <v>1092</v>
      </c>
      <c r="M7" s="4">
        <v>17484.620000000003</v>
      </c>
      <c r="N7" s="4">
        <v>2981.17</v>
      </c>
      <c r="O7" s="4">
        <v>279.55</v>
      </c>
      <c r="P7" s="4"/>
      <c r="Q7" s="4"/>
      <c r="R7" s="4"/>
      <c r="S7" s="29">
        <f t="shared" si="0"/>
        <v>376159.19999999995</v>
      </c>
      <c r="T7" s="4"/>
      <c r="U7" s="4"/>
      <c r="V7" s="4"/>
      <c r="W7" s="4"/>
      <c r="X7" s="5">
        <f t="shared" si="1"/>
        <v>376159.19999999995</v>
      </c>
    </row>
    <row r="8" spans="1:24" ht="12.75">
      <c r="A8" s="31">
        <v>4</v>
      </c>
      <c r="B8" s="4"/>
      <c r="C8" s="4">
        <v>144739.99</v>
      </c>
      <c r="D8" s="4"/>
      <c r="E8" s="4">
        <v>40644.52</v>
      </c>
      <c r="F8" s="4"/>
      <c r="G8" s="4"/>
      <c r="H8" s="4"/>
      <c r="I8" s="1">
        <v>2794.7000000000003</v>
      </c>
      <c r="J8" s="4"/>
      <c r="K8" s="4"/>
      <c r="L8" s="4">
        <v>855.9</v>
      </c>
      <c r="M8" s="4">
        <v>2117.23</v>
      </c>
      <c r="N8" s="4">
        <v>2981.17</v>
      </c>
      <c r="O8" s="4">
        <v>0</v>
      </c>
      <c r="P8" s="4"/>
      <c r="Q8" s="4"/>
      <c r="R8" s="4"/>
      <c r="S8" s="29">
        <f t="shared" si="0"/>
        <v>194133.51</v>
      </c>
      <c r="T8" s="4"/>
      <c r="U8" s="4"/>
      <c r="V8" s="4"/>
      <c r="W8" s="4"/>
      <c r="X8" s="5">
        <f t="shared" si="1"/>
        <v>194133.51</v>
      </c>
    </row>
    <row r="9" spans="1:24" ht="12.75">
      <c r="A9" s="31">
        <v>5</v>
      </c>
      <c r="B9" s="4"/>
      <c r="C9" s="4">
        <v>558602.74</v>
      </c>
      <c r="D9" s="4"/>
      <c r="E9" s="4">
        <v>130551.77</v>
      </c>
      <c r="F9" s="4">
        <v>63321.82000000001</v>
      </c>
      <c r="G9" s="4"/>
      <c r="H9" s="4">
        <v>30675.54</v>
      </c>
      <c r="I9" s="1">
        <v>2384.9700000000003</v>
      </c>
      <c r="J9" s="4"/>
      <c r="K9" s="4"/>
      <c r="L9" s="4">
        <v>2139.75</v>
      </c>
      <c r="M9" s="4">
        <v>23527.1</v>
      </c>
      <c r="N9" s="4"/>
      <c r="O9" s="4">
        <v>555.4</v>
      </c>
      <c r="P9" s="4"/>
      <c r="Q9" s="4"/>
      <c r="R9" s="4"/>
      <c r="S9" s="29">
        <f t="shared" si="0"/>
        <v>811759.0900000001</v>
      </c>
      <c r="T9" s="4"/>
      <c r="U9" s="4"/>
      <c r="V9" s="4"/>
      <c r="W9" s="4"/>
      <c r="X9" s="5">
        <f t="shared" si="1"/>
        <v>811759.0900000001</v>
      </c>
    </row>
    <row r="10" spans="1:24" ht="12.75">
      <c r="A10" s="31">
        <v>6</v>
      </c>
      <c r="B10" s="4"/>
      <c r="C10" s="4">
        <v>268345.79</v>
      </c>
      <c r="D10" s="4"/>
      <c r="E10" s="4">
        <v>62525.68</v>
      </c>
      <c r="F10" s="4">
        <v>82743.64</v>
      </c>
      <c r="G10" s="4"/>
      <c r="H10" s="4">
        <v>35743.88</v>
      </c>
      <c r="I10" s="1">
        <v>2162.3199999999997</v>
      </c>
      <c r="J10" s="4"/>
      <c r="K10" s="4"/>
      <c r="L10" s="4">
        <v>2377.5</v>
      </c>
      <c r="M10" s="4">
        <v>20955.83</v>
      </c>
      <c r="N10" s="4"/>
      <c r="O10" s="4">
        <v>698.89</v>
      </c>
      <c r="P10" s="4"/>
      <c r="Q10" s="4"/>
      <c r="R10" s="4"/>
      <c r="S10" s="29">
        <f t="shared" si="0"/>
        <v>475553.53</v>
      </c>
      <c r="T10" s="4"/>
      <c r="U10" s="4"/>
      <c r="V10" s="4"/>
      <c r="W10" s="4"/>
      <c r="X10" s="5">
        <f t="shared" si="1"/>
        <v>475553.53</v>
      </c>
    </row>
    <row r="11" spans="1:24" ht="12.75">
      <c r="A11" s="32" t="s">
        <v>54</v>
      </c>
      <c r="B11" s="4"/>
      <c r="C11" s="4">
        <v>385589.5</v>
      </c>
      <c r="D11" s="4"/>
      <c r="E11" s="4">
        <v>102517.58</v>
      </c>
      <c r="F11" s="4">
        <v>88366.96</v>
      </c>
      <c r="G11" s="4"/>
      <c r="H11" s="4">
        <v>32456.74</v>
      </c>
      <c r="I11" s="1">
        <v>2563.24</v>
      </c>
      <c r="J11" s="4"/>
      <c r="K11" s="4"/>
      <c r="L11" s="4">
        <v>1902</v>
      </c>
      <c r="M11" s="4">
        <v>29551.260000000002</v>
      </c>
      <c r="N11" s="4"/>
      <c r="O11" s="4">
        <v>857.3</v>
      </c>
      <c r="P11" s="4"/>
      <c r="Q11" s="4"/>
      <c r="R11" s="4"/>
      <c r="S11" s="29">
        <f t="shared" si="0"/>
        <v>643804.5800000001</v>
      </c>
      <c r="T11" s="4"/>
      <c r="U11" s="4"/>
      <c r="V11" s="4"/>
      <c r="W11" s="4"/>
      <c r="X11" s="5">
        <f t="shared" si="1"/>
        <v>643804.5800000001</v>
      </c>
    </row>
    <row r="12" spans="1:24" ht="12.75">
      <c r="A12" s="32" t="s">
        <v>55</v>
      </c>
      <c r="B12" s="4"/>
      <c r="C12" s="4">
        <v>284507.51</v>
      </c>
      <c r="D12" s="4"/>
      <c r="E12" s="4">
        <v>68227.31</v>
      </c>
      <c r="F12" s="4">
        <v>88843.5</v>
      </c>
      <c r="G12" s="4"/>
      <c r="H12" s="4">
        <v>29185.49</v>
      </c>
      <c r="I12" s="1">
        <v>2125.46</v>
      </c>
      <c r="J12" s="4"/>
      <c r="K12" s="4"/>
      <c r="L12" s="4">
        <v>1556.1</v>
      </c>
      <c r="M12" s="4">
        <v>16520.4</v>
      </c>
      <c r="N12" s="4">
        <v>2981.16</v>
      </c>
      <c r="O12" s="4">
        <v>1619.55</v>
      </c>
      <c r="P12" s="4"/>
      <c r="Q12" s="4"/>
      <c r="R12" s="4"/>
      <c r="S12" s="29">
        <f t="shared" si="0"/>
        <v>495566.48</v>
      </c>
      <c r="T12" s="4"/>
      <c r="U12" s="4"/>
      <c r="V12" s="4"/>
      <c r="W12" s="4"/>
      <c r="X12" s="5">
        <f t="shared" si="1"/>
        <v>495566.48</v>
      </c>
    </row>
    <row r="13" spans="1:24" ht="12.75">
      <c r="A13" s="32" t="s">
        <v>56</v>
      </c>
      <c r="B13" s="4"/>
      <c r="C13" s="4">
        <v>199998.78</v>
      </c>
      <c r="D13" s="4"/>
      <c r="E13" s="4">
        <v>52847.59</v>
      </c>
      <c r="F13" s="4"/>
      <c r="G13" s="4"/>
      <c r="H13" s="4"/>
      <c r="I13" s="1">
        <v>1518.45</v>
      </c>
      <c r="J13" s="4"/>
      <c r="K13" s="4"/>
      <c r="L13" s="4">
        <v>1426.5</v>
      </c>
      <c r="M13" s="4">
        <v>9385.130000000001</v>
      </c>
      <c r="N13" s="4"/>
      <c r="O13" s="4">
        <v>139.78</v>
      </c>
      <c r="P13" s="4"/>
      <c r="Q13" s="4"/>
      <c r="R13" s="4"/>
      <c r="S13" s="29">
        <f t="shared" si="0"/>
        <v>265316.23000000004</v>
      </c>
      <c r="T13" s="4"/>
      <c r="U13" s="4"/>
      <c r="V13" s="4"/>
      <c r="W13" s="4"/>
      <c r="X13" s="5">
        <f t="shared" si="1"/>
        <v>265316.23000000004</v>
      </c>
    </row>
    <row r="14" spans="1:24" ht="12.75">
      <c r="A14" s="32" t="s">
        <v>57</v>
      </c>
      <c r="B14" s="4"/>
      <c r="C14" s="4">
        <v>255888.96</v>
      </c>
      <c r="D14" s="4"/>
      <c r="E14" s="4">
        <v>63096.65</v>
      </c>
      <c r="F14" s="4">
        <v>66901.86</v>
      </c>
      <c r="G14" s="4"/>
      <c r="H14" s="4">
        <v>45930.96</v>
      </c>
      <c r="I14" s="1">
        <v>2259.0699999999997</v>
      </c>
      <c r="J14" s="4"/>
      <c r="K14" s="4"/>
      <c r="L14" s="4">
        <v>3090.75</v>
      </c>
      <c r="M14" s="4">
        <v>22434.32</v>
      </c>
      <c r="N14" s="4"/>
      <c r="O14" s="4">
        <v>0</v>
      </c>
      <c r="P14" s="4"/>
      <c r="Q14" s="4"/>
      <c r="R14" s="4"/>
      <c r="S14" s="29">
        <f t="shared" si="0"/>
        <v>459602.57</v>
      </c>
      <c r="T14" s="4"/>
      <c r="U14" s="4"/>
      <c r="V14" s="4"/>
      <c r="W14" s="4"/>
      <c r="X14" s="5">
        <f t="shared" si="1"/>
        <v>459602.57</v>
      </c>
    </row>
    <row r="15" spans="1:24" ht="12.75">
      <c r="A15" s="32" t="s">
        <v>58</v>
      </c>
      <c r="B15" s="4"/>
      <c r="C15" s="4">
        <v>197102.47</v>
      </c>
      <c r="D15" s="4"/>
      <c r="E15" s="4">
        <v>53943.02</v>
      </c>
      <c r="F15" s="4">
        <v>130575.5</v>
      </c>
      <c r="G15" s="4"/>
      <c r="H15" s="4"/>
      <c r="I15" s="1">
        <v>1437.18</v>
      </c>
      <c r="J15" s="4"/>
      <c r="K15" s="4"/>
      <c r="L15" s="4">
        <v>523.05</v>
      </c>
      <c r="M15" s="4">
        <v>2789.8300000000004</v>
      </c>
      <c r="N15" s="4"/>
      <c r="O15" s="4">
        <v>0</v>
      </c>
      <c r="P15" s="4"/>
      <c r="Q15" s="4"/>
      <c r="R15" s="4"/>
      <c r="S15" s="29">
        <f t="shared" si="0"/>
        <v>386371.05</v>
      </c>
      <c r="T15" s="4"/>
      <c r="U15" s="4"/>
      <c r="V15" s="4"/>
      <c r="W15" s="4"/>
      <c r="X15" s="5">
        <f t="shared" si="1"/>
        <v>386371.05</v>
      </c>
    </row>
    <row r="16" spans="1:24" ht="12.75">
      <c r="A16" s="31">
        <v>12</v>
      </c>
      <c r="B16" s="4"/>
      <c r="C16" s="4">
        <v>325957.29</v>
      </c>
      <c r="D16" s="4"/>
      <c r="E16" s="4">
        <v>72076.8</v>
      </c>
      <c r="F16" s="4">
        <v>70560.62</v>
      </c>
      <c r="G16" s="4"/>
      <c r="H16" s="4">
        <v>46233.12</v>
      </c>
      <c r="I16" s="1">
        <v>2279.21</v>
      </c>
      <c r="J16" s="4"/>
      <c r="K16" s="4"/>
      <c r="L16" s="4">
        <v>1638</v>
      </c>
      <c r="M16" s="4">
        <v>18898.82</v>
      </c>
      <c r="N16" s="4">
        <v>2981.16</v>
      </c>
      <c r="O16" s="4">
        <v>17699.55</v>
      </c>
      <c r="P16" s="4"/>
      <c r="Q16" s="4"/>
      <c r="R16" s="4"/>
      <c r="S16" s="29">
        <f t="shared" si="0"/>
        <v>558324.5700000001</v>
      </c>
      <c r="T16" s="4"/>
      <c r="U16" s="4"/>
      <c r="V16" s="4"/>
      <c r="W16" s="4"/>
      <c r="X16" s="5">
        <f t="shared" si="1"/>
        <v>558324.5700000001</v>
      </c>
    </row>
    <row r="17" spans="1:24" ht="12.75">
      <c r="A17" s="31">
        <v>13</v>
      </c>
      <c r="B17" s="4"/>
      <c r="C17" s="4">
        <v>241995.49</v>
      </c>
      <c r="D17" s="4"/>
      <c r="E17" s="4">
        <v>52730.34</v>
      </c>
      <c r="F17" s="4">
        <v>67005.90000000001</v>
      </c>
      <c r="G17" s="4"/>
      <c r="H17" s="4">
        <v>43610.52</v>
      </c>
      <c r="I17" s="1">
        <v>2071.98</v>
      </c>
      <c r="J17" s="4"/>
      <c r="K17" s="4"/>
      <c r="L17" s="4">
        <v>955.5</v>
      </c>
      <c r="M17" s="4">
        <v>16070.43</v>
      </c>
      <c r="N17" s="4">
        <v>2981.16</v>
      </c>
      <c r="O17" s="4">
        <v>5919.11</v>
      </c>
      <c r="P17" s="4"/>
      <c r="Q17" s="4"/>
      <c r="R17" s="4"/>
      <c r="S17" s="29">
        <f t="shared" si="0"/>
        <v>433340.42999999993</v>
      </c>
      <c r="T17" s="4"/>
      <c r="U17" s="4"/>
      <c r="V17" s="4"/>
      <c r="W17" s="4"/>
      <c r="X17" s="5">
        <f t="shared" si="1"/>
        <v>433340.42999999993</v>
      </c>
    </row>
    <row r="18" spans="1:24" ht="12.75">
      <c r="A18" s="32" t="s">
        <v>59</v>
      </c>
      <c r="B18" s="4"/>
      <c r="C18" s="4">
        <v>221293.42</v>
      </c>
      <c r="D18" s="4"/>
      <c r="E18" s="4">
        <v>46982.15</v>
      </c>
      <c r="F18" s="4">
        <v>47403.22</v>
      </c>
      <c r="G18" s="4"/>
      <c r="H18" s="4">
        <v>42270.79</v>
      </c>
      <c r="I18" s="1">
        <v>2177.98</v>
      </c>
      <c r="J18" s="4"/>
      <c r="K18" s="4"/>
      <c r="L18" s="4">
        <v>2234.85</v>
      </c>
      <c r="M18" s="4">
        <v>23462.82</v>
      </c>
      <c r="N18" s="4">
        <v>2981.16</v>
      </c>
      <c r="O18" s="4">
        <v>139.78</v>
      </c>
      <c r="P18" s="4"/>
      <c r="Q18" s="4"/>
      <c r="R18" s="4"/>
      <c r="S18" s="29">
        <f t="shared" si="0"/>
        <v>388946.17</v>
      </c>
      <c r="T18" s="4"/>
      <c r="U18" s="4"/>
      <c r="V18" s="4"/>
      <c r="W18" s="4"/>
      <c r="X18" s="5">
        <f t="shared" si="1"/>
        <v>388946.17</v>
      </c>
    </row>
    <row r="19" spans="1:24" ht="12.75">
      <c r="A19" s="32" t="s">
        <v>60</v>
      </c>
      <c r="B19" s="4"/>
      <c r="C19" s="4">
        <v>413838.73</v>
      </c>
      <c r="D19" s="4"/>
      <c r="E19" s="4">
        <v>94039.97</v>
      </c>
      <c r="F19" s="4">
        <v>84448.74</v>
      </c>
      <c r="G19" s="4"/>
      <c r="H19" s="4">
        <v>73276.54</v>
      </c>
      <c r="I19" s="1">
        <v>2652.33</v>
      </c>
      <c r="J19" s="4"/>
      <c r="K19" s="4"/>
      <c r="L19" s="4">
        <v>3804</v>
      </c>
      <c r="M19" s="4">
        <v>27062.6</v>
      </c>
      <c r="N19" s="4"/>
      <c r="O19" s="4">
        <v>652.29</v>
      </c>
      <c r="P19" s="4"/>
      <c r="Q19" s="4"/>
      <c r="R19" s="4"/>
      <c r="S19" s="29">
        <f t="shared" si="0"/>
        <v>699775.2</v>
      </c>
      <c r="T19" s="4"/>
      <c r="U19" s="4"/>
      <c r="V19" s="4"/>
      <c r="W19" s="4"/>
      <c r="X19" s="5">
        <f t="shared" si="1"/>
        <v>699775.2</v>
      </c>
    </row>
    <row r="20" spans="1:24" ht="12.75">
      <c r="A20" s="31">
        <v>16</v>
      </c>
      <c r="B20" s="4"/>
      <c r="C20" s="4">
        <v>171118.11</v>
      </c>
      <c r="D20" s="4"/>
      <c r="E20" s="4">
        <v>48486.77</v>
      </c>
      <c r="F20" s="4">
        <v>76050.46</v>
      </c>
      <c r="G20" s="4"/>
      <c r="H20" s="4"/>
      <c r="I20" s="1">
        <v>1948.49</v>
      </c>
      <c r="J20" s="4"/>
      <c r="K20" s="4"/>
      <c r="L20" s="4">
        <v>380.4</v>
      </c>
      <c r="M20" s="4">
        <v>1864.15</v>
      </c>
      <c r="N20" s="4"/>
      <c r="O20" s="4">
        <v>0</v>
      </c>
      <c r="P20" s="4"/>
      <c r="Q20" s="4"/>
      <c r="R20" s="4"/>
      <c r="S20" s="29">
        <f t="shared" si="0"/>
        <v>299848.38</v>
      </c>
      <c r="T20" s="4"/>
      <c r="U20" s="4"/>
      <c r="V20" s="4"/>
      <c r="W20" s="4"/>
      <c r="X20" s="5">
        <f t="shared" si="1"/>
        <v>299848.38</v>
      </c>
    </row>
    <row r="21" spans="1:24" ht="12.75">
      <c r="A21" s="26" t="s">
        <v>30</v>
      </c>
      <c r="B21" s="4"/>
      <c r="C21" s="4">
        <v>78132.47</v>
      </c>
      <c r="D21" s="4"/>
      <c r="E21" s="4">
        <v>18360.7</v>
      </c>
      <c r="F21" s="4">
        <v>12528.4</v>
      </c>
      <c r="G21" s="4"/>
      <c r="H21" s="4">
        <v>18201.33</v>
      </c>
      <c r="I21" s="1">
        <v>1904.5799999999997</v>
      </c>
      <c r="J21" s="4"/>
      <c r="K21" s="4"/>
      <c r="L21" s="4"/>
      <c r="M21" s="4">
        <v>8420.91</v>
      </c>
      <c r="N21" s="4"/>
      <c r="O21" s="4">
        <v>0</v>
      </c>
      <c r="P21" s="4"/>
      <c r="Q21" s="4"/>
      <c r="R21" s="4"/>
      <c r="S21" s="29">
        <f t="shared" si="0"/>
        <v>137548.38999999998</v>
      </c>
      <c r="T21" s="4"/>
      <c r="U21" s="4"/>
      <c r="V21" s="4"/>
      <c r="W21" s="4"/>
      <c r="X21" s="5">
        <f t="shared" si="1"/>
        <v>137548.38999999998</v>
      </c>
    </row>
    <row r="22" spans="1:24" ht="12.75">
      <c r="A22" s="26" t="s">
        <v>31</v>
      </c>
      <c r="B22" s="4"/>
      <c r="C22" s="4"/>
      <c r="D22" s="4"/>
      <c r="E22" s="4"/>
      <c r="F22" s="4"/>
      <c r="G22" s="4"/>
      <c r="H22" s="4"/>
      <c r="I22" s="1">
        <v>0</v>
      </c>
      <c r="J22" s="4"/>
      <c r="K22" s="4"/>
      <c r="L22" s="4"/>
      <c r="M22" s="4">
        <v>0</v>
      </c>
      <c r="N22" s="4"/>
      <c r="O22" s="4">
        <v>838.66</v>
      </c>
      <c r="P22" s="4"/>
      <c r="Q22" s="4"/>
      <c r="R22" s="4"/>
      <c r="S22" s="29">
        <f t="shared" si="0"/>
        <v>838.66</v>
      </c>
      <c r="T22" s="4"/>
      <c r="U22" s="4"/>
      <c r="V22" s="4"/>
      <c r="W22" s="4"/>
      <c r="X22" s="5">
        <f t="shared" si="1"/>
        <v>838.66</v>
      </c>
    </row>
    <row r="23" spans="1:24" ht="12.75">
      <c r="A23" s="26" t="s">
        <v>32</v>
      </c>
      <c r="B23" s="4"/>
      <c r="C23" s="4">
        <v>116162.28</v>
      </c>
      <c r="D23" s="4"/>
      <c r="E23" s="4">
        <v>30129.54</v>
      </c>
      <c r="F23" s="4"/>
      <c r="G23" s="4"/>
      <c r="H23" s="4"/>
      <c r="I23" s="1">
        <v>2146.2599999999998</v>
      </c>
      <c r="J23" s="4"/>
      <c r="K23" s="4"/>
      <c r="L23" s="4"/>
      <c r="M23" s="4">
        <v>887.09</v>
      </c>
      <c r="N23" s="4">
        <v>2981.16</v>
      </c>
      <c r="O23" s="4"/>
      <c r="P23" s="4"/>
      <c r="Q23" s="4"/>
      <c r="R23" s="4"/>
      <c r="S23" s="29">
        <f t="shared" si="0"/>
        <v>152306.33000000002</v>
      </c>
      <c r="T23" s="4"/>
      <c r="U23" s="4"/>
      <c r="V23" s="4"/>
      <c r="W23" s="4"/>
      <c r="X23" s="5">
        <f t="shared" si="1"/>
        <v>152306.33000000002</v>
      </c>
    </row>
    <row r="24" spans="1:24" ht="12.75">
      <c r="A24" s="26" t="s">
        <v>33</v>
      </c>
      <c r="B24" s="4"/>
      <c r="C24" s="4">
        <v>147220.09</v>
      </c>
      <c r="D24" s="4"/>
      <c r="E24" s="4">
        <v>36241.24</v>
      </c>
      <c r="F24" s="4"/>
      <c r="G24" s="4"/>
      <c r="H24" s="4"/>
      <c r="I24" s="1">
        <v>1255.04</v>
      </c>
      <c r="J24" s="4"/>
      <c r="K24" s="4"/>
      <c r="L24" s="4"/>
      <c r="M24" s="4">
        <v>1060.65</v>
      </c>
      <c r="N24" s="4"/>
      <c r="O24" s="4"/>
      <c r="P24" s="4"/>
      <c r="Q24" s="4"/>
      <c r="R24" s="4"/>
      <c r="S24" s="29">
        <f t="shared" si="0"/>
        <v>185777.02</v>
      </c>
      <c r="T24" s="4"/>
      <c r="U24" s="4"/>
      <c r="V24" s="4"/>
      <c r="W24" s="4"/>
      <c r="X24" s="5">
        <f t="shared" si="1"/>
        <v>185777.02</v>
      </c>
    </row>
    <row r="25" spans="1:24" ht="12.75">
      <c r="A25" s="26" t="s">
        <v>34</v>
      </c>
      <c r="B25" s="4"/>
      <c r="C25" s="4">
        <v>15386.19</v>
      </c>
      <c r="D25" s="4"/>
      <c r="E25" s="4">
        <v>3384.96</v>
      </c>
      <c r="F25" s="4"/>
      <c r="G25" s="4"/>
      <c r="H25" s="4"/>
      <c r="I25" s="1">
        <v>598.78</v>
      </c>
      <c r="J25" s="4"/>
      <c r="K25" s="4"/>
      <c r="L25" s="4"/>
      <c r="M25" s="4"/>
      <c r="N25" s="4"/>
      <c r="O25" s="4"/>
      <c r="P25" s="4"/>
      <c r="Q25" s="4"/>
      <c r="R25" s="4"/>
      <c r="S25" s="29">
        <f t="shared" si="0"/>
        <v>19369.93</v>
      </c>
      <c r="T25" s="4"/>
      <c r="U25" s="4"/>
      <c r="V25" s="4"/>
      <c r="W25" s="4"/>
      <c r="X25" s="5">
        <f t="shared" si="1"/>
        <v>19369.93</v>
      </c>
    </row>
    <row r="26" spans="1:24" s="14" customFormat="1" ht="12.75">
      <c r="A26" s="7" t="s">
        <v>1</v>
      </c>
      <c r="B26" s="8">
        <f>SUM(B5:B25)</f>
        <v>354.09</v>
      </c>
      <c r="C26" s="8">
        <f aca="true" t="shared" si="2" ref="C26:X26">SUM(C5:C25)</f>
        <v>4986561.3100000005</v>
      </c>
      <c r="D26" s="8">
        <f t="shared" si="2"/>
        <v>77.9</v>
      </c>
      <c r="E26" s="8">
        <f t="shared" si="2"/>
        <v>1204305.88</v>
      </c>
      <c r="F26" s="8">
        <f t="shared" si="2"/>
        <v>960272.5199999999</v>
      </c>
      <c r="G26" s="8">
        <f t="shared" si="2"/>
        <v>0</v>
      </c>
      <c r="H26" s="8">
        <f t="shared" si="2"/>
        <v>489322.06</v>
      </c>
      <c r="I26" s="8">
        <f t="shared" si="2"/>
        <v>40177.9</v>
      </c>
      <c r="J26" s="8">
        <f t="shared" si="2"/>
        <v>0</v>
      </c>
      <c r="K26" s="8">
        <f t="shared" si="2"/>
        <v>0</v>
      </c>
      <c r="L26" s="8">
        <f t="shared" si="2"/>
        <v>27542.55</v>
      </c>
      <c r="M26" s="8">
        <f t="shared" si="2"/>
        <v>264863.22000000003</v>
      </c>
      <c r="N26" s="8">
        <f t="shared" si="2"/>
        <v>20868.14</v>
      </c>
      <c r="O26" s="8">
        <f t="shared" si="2"/>
        <v>30378.3</v>
      </c>
      <c r="P26" s="8">
        <f t="shared" si="2"/>
        <v>0</v>
      </c>
      <c r="Q26" s="8">
        <f t="shared" si="2"/>
        <v>0</v>
      </c>
      <c r="R26" s="8">
        <f t="shared" si="2"/>
        <v>0</v>
      </c>
      <c r="S26" s="8">
        <f t="shared" si="2"/>
        <v>8024723.869999999</v>
      </c>
      <c r="T26" s="8">
        <f t="shared" si="2"/>
        <v>0</v>
      </c>
      <c r="U26" s="8">
        <f t="shared" si="2"/>
        <v>0</v>
      </c>
      <c r="V26" s="8">
        <f t="shared" si="2"/>
        <v>0</v>
      </c>
      <c r="W26" s="8">
        <f t="shared" si="2"/>
        <v>0</v>
      </c>
      <c r="X26" s="8">
        <f t="shared" si="2"/>
        <v>8024723.869999999</v>
      </c>
    </row>
    <row r="27" spans="1:24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5"/>
      <c r="T27" s="1"/>
      <c r="U27" s="1"/>
      <c r="V27" s="1"/>
      <c r="W27" s="1"/>
      <c r="X27" s="5"/>
    </row>
    <row r="28" spans="1:24" ht="12.75">
      <c r="A28" s="12" t="s">
        <v>35</v>
      </c>
      <c r="B28" s="1">
        <v>1469381.95</v>
      </c>
      <c r="C28" s="1">
        <v>166900.69</v>
      </c>
      <c r="D28" s="1">
        <v>323787.18</v>
      </c>
      <c r="E28" s="1">
        <v>36370.03</v>
      </c>
      <c r="F28" s="1">
        <v>129149.14</v>
      </c>
      <c r="G28" s="1"/>
      <c r="H28" s="1">
        <v>840</v>
      </c>
      <c r="I28" s="6">
        <v>2875.4399999999996</v>
      </c>
      <c r="J28" s="1"/>
      <c r="K28" s="1"/>
      <c r="L28" s="1">
        <v>1255.8</v>
      </c>
      <c r="M28" s="1">
        <v>7456.68</v>
      </c>
      <c r="N28" s="1">
        <v>4222.59</v>
      </c>
      <c r="O28" s="1">
        <v>559.11</v>
      </c>
      <c r="P28" s="1"/>
      <c r="Q28" s="1"/>
      <c r="R28" s="1"/>
      <c r="S28" s="5">
        <f>SUM(B28:R28)</f>
        <v>2142798.6099999994</v>
      </c>
      <c r="T28" s="1"/>
      <c r="U28" s="1"/>
      <c r="V28" s="1"/>
      <c r="W28" s="1"/>
      <c r="X28" s="5">
        <f t="shared" si="1"/>
        <v>2142798.6099999994</v>
      </c>
    </row>
    <row r="29" spans="1:24" ht="12.75">
      <c r="A29" s="12" t="s">
        <v>36</v>
      </c>
      <c r="B29" s="1">
        <v>1314148.6</v>
      </c>
      <c r="C29" s="1">
        <v>250146.76</v>
      </c>
      <c r="D29" s="1">
        <v>272291.59</v>
      </c>
      <c r="E29" s="1">
        <v>55032.28</v>
      </c>
      <c r="F29" s="1"/>
      <c r="G29" s="1"/>
      <c r="H29" s="1">
        <v>420</v>
      </c>
      <c r="I29" s="6">
        <v>2270.5299999999997</v>
      </c>
      <c r="J29" s="1"/>
      <c r="K29" s="1"/>
      <c r="L29" s="1">
        <v>3876.6</v>
      </c>
      <c r="M29" s="1">
        <v>46347.11</v>
      </c>
      <c r="N29" s="1">
        <v>4222.59</v>
      </c>
      <c r="O29" s="1">
        <v>10610.04</v>
      </c>
      <c r="P29" s="1"/>
      <c r="Q29" s="1"/>
      <c r="R29" s="1"/>
      <c r="S29" s="5">
        <f aca="true" t="shared" si="3" ref="S29:S57">SUM(B29:R29)</f>
        <v>1959366.1000000006</v>
      </c>
      <c r="T29" s="1"/>
      <c r="U29" s="1"/>
      <c r="V29" s="1"/>
      <c r="W29" s="1"/>
      <c r="X29" s="5">
        <f t="shared" si="1"/>
        <v>1959366.1000000006</v>
      </c>
    </row>
    <row r="30" spans="1:24" ht="12.75">
      <c r="A30" s="12" t="s">
        <v>37</v>
      </c>
      <c r="B30" s="1">
        <v>629005.23</v>
      </c>
      <c r="C30" s="1">
        <v>126472.51</v>
      </c>
      <c r="D30" s="1">
        <v>135997.1</v>
      </c>
      <c r="E30" s="1">
        <v>28582.78</v>
      </c>
      <c r="F30" s="1">
        <v>78121.68</v>
      </c>
      <c r="G30" s="1"/>
      <c r="H30" s="1">
        <v>105</v>
      </c>
      <c r="I30" s="6">
        <v>1612.4</v>
      </c>
      <c r="J30" s="1"/>
      <c r="K30" s="1"/>
      <c r="L30" s="1">
        <v>737.1</v>
      </c>
      <c r="M30" s="1">
        <v>17998.88</v>
      </c>
      <c r="N30" s="1">
        <v>4222.59</v>
      </c>
      <c r="O30" s="1">
        <v>2680</v>
      </c>
      <c r="P30" s="1"/>
      <c r="Q30" s="1"/>
      <c r="R30" s="1"/>
      <c r="S30" s="5">
        <f t="shared" si="3"/>
        <v>1025535.27</v>
      </c>
      <c r="T30" s="1"/>
      <c r="U30" s="1"/>
      <c r="V30" s="1"/>
      <c r="W30" s="1"/>
      <c r="X30" s="5">
        <f t="shared" si="1"/>
        <v>1025535.27</v>
      </c>
    </row>
    <row r="31" spans="1:24" ht="12.75">
      <c r="A31" s="12" t="s">
        <v>38</v>
      </c>
      <c r="B31" s="1">
        <v>2053060.18</v>
      </c>
      <c r="C31" s="1">
        <v>221047.18</v>
      </c>
      <c r="D31" s="1">
        <v>451764.13</v>
      </c>
      <c r="E31" s="1">
        <v>49462.83</v>
      </c>
      <c r="F31" s="1">
        <v>23909.1</v>
      </c>
      <c r="G31" s="1"/>
      <c r="H31" s="1">
        <v>945</v>
      </c>
      <c r="I31" s="6">
        <v>2240.45</v>
      </c>
      <c r="J31" s="1"/>
      <c r="K31" s="1"/>
      <c r="L31" s="1">
        <v>237.75</v>
      </c>
      <c r="M31" s="1">
        <v>6363.889999999999</v>
      </c>
      <c r="N31" s="1"/>
      <c r="O31" s="1">
        <v>0</v>
      </c>
      <c r="P31" s="1"/>
      <c r="Q31" s="1"/>
      <c r="R31" s="1"/>
      <c r="S31" s="5">
        <f t="shared" si="3"/>
        <v>2809030.5100000002</v>
      </c>
      <c r="T31" s="1"/>
      <c r="U31" s="1"/>
      <c r="V31" s="15"/>
      <c r="W31" s="15"/>
      <c r="X31" s="5">
        <f t="shared" si="1"/>
        <v>2809030.5100000002</v>
      </c>
    </row>
    <row r="32" spans="1:24" ht="12.75">
      <c r="A32" s="12" t="s">
        <v>39</v>
      </c>
      <c r="B32" s="1">
        <v>2396043.29</v>
      </c>
      <c r="C32" s="1">
        <v>281049.96</v>
      </c>
      <c r="D32" s="1">
        <v>520000.21</v>
      </c>
      <c r="E32" s="1">
        <v>65002.64</v>
      </c>
      <c r="F32" s="1">
        <v>199839.38</v>
      </c>
      <c r="G32" s="1"/>
      <c r="H32" s="1">
        <v>525</v>
      </c>
      <c r="I32" s="6">
        <v>3153.11</v>
      </c>
      <c r="J32" s="1"/>
      <c r="K32" s="1"/>
      <c r="L32" s="1">
        <v>3471.15</v>
      </c>
      <c r="M32" s="1">
        <v>15099.77</v>
      </c>
      <c r="N32" s="1"/>
      <c r="O32" s="1">
        <v>559.11</v>
      </c>
      <c r="P32" s="1"/>
      <c r="Q32" s="1"/>
      <c r="R32" s="1"/>
      <c r="S32" s="5">
        <f t="shared" si="3"/>
        <v>3484743.6199999996</v>
      </c>
      <c r="T32" s="1"/>
      <c r="U32" s="1"/>
      <c r="V32" s="1"/>
      <c r="W32" s="1"/>
      <c r="X32" s="5">
        <f t="shared" si="1"/>
        <v>3484743.6199999996</v>
      </c>
    </row>
    <row r="33" spans="1:24" ht="12.75">
      <c r="A33" s="12" t="s">
        <v>40</v>
      </c>
      <c r="B33" s="1">
        <v>591225.83</v>
      </c>
      <c r="C33" s="1">
        <v>109671.04</v>
      </c>
      <c r="D33" s="1">
        <v>132097.6</v>
      </c>
      <c r="E33" s="1">
        <v>27043.81</v>
      </c>
      <c r="F33" s="1"/>
      <c r="G33" s="1"/>
      <c r="H33" s="1">
        <v>210</v>
      </c>
      <c r="I33" s="6">
        <v>1630.94</v>
      </c>
      <c r="J33" s="1"/>
      <c r="K33" s="1"/>
      <c r="L33" s="1">
        <v>163.8</v>
      </c>
      <c r="M33" s="1">
        <v>3728.33</v>
      </c>
      <c r="N33" s="1">
        <v>4222.59</v>
      </c>
      <c r="O33" s="1">
        <v>139.78</v>
      </c>
      <c r="P33" s="1"/>
      <c r="Q33" s="1"/>
      <c r="R33" s="1"/>
      <c r="S33" s="5">
        <f t="shared" si="3"/>
        <v>870133.72</v>
      </c>
      <c r="T33" s="1"/>
      <c r="U33" s="1"/>
      <c r="V33" s="1"/>
      <c r="W33" s="1"/>
      <c r="X33" s="5">
        <f t="shared" si="1"/>
        <v>870133.72</v>
      </c>
    </row>
    <row r="34" spans="1:24" ht="12.75">
      <c r="A34" s="12" t="s">
        <v>41</v>
      </c>
      <c r="B34" s="1">
        <v>566841.1</v>
      </c>
      <c r="C34" s="1">
        <v>111424.31</v>
      </c>
      <c r="D34" s="1">
        <v>125131.91</v>
      </c>
      <c r="E34" s="1">
        <v>25871.72</v>
      </c>
      <c r="F34" s="1">
        <v>21157.12</v>
      </c>
      <c r="G34" s="1"/>
      <c r="H34" s="1"/>
      <c r="I34" s="6">
        <v>1546.13</v>
      </c>
      <c r="J34" s="1"/>
      <c r="K34" s="1"/>
      <c r="L34" s="1">
        <v>300.3</v>
      </c>
      <c r="M34" s="1">
        <v>2461.99</v>
      </c>
      <c r="N34" s="1">
        <v>4222.59</v>
      </c>
      <c r="O34" s="1">
        <v>279.56</v>
      </c>
      <c r="P34" s="1"/>
      <c r="Q34" s="1"/>
      <c r="R34" s="1"/>
      <c r="S34" s="5">
        <f t="shared" si="3"/>
        <v>859236.73</v>
      </c>
      <c r="T34" s="1"/>
      <c r="U34" s="1"/>
      <c r="V34" s="1"/>
      <c r="W34" s="1"/>
      <c r="X34" s="5">
        <f t="shared" si="1"/>
        <v>859236.73</v>
      </c>
    </row>
    <row r="35" spans="1:24" ht="12.75">
      <c r="A35" s="12" t="s">
        <v>42</v>
      </c>
      <c r="B35" s="1">
        <v>726839.48</v>
      </c>
      <c r="C35" s="1">
        <v>90863.56</v>
      </c>
      <c r="D35" s="1">
        <v>159941.18</v>
      </c>
      <c r="E35" s="1">
        <v>19779.77</v>
      </c>
      <c r="F35" s="1">
        <v>1134.74</v>
      </c>
      <c r="G35" s="1"/>
      <c r="H35" s="1"/>
      <c r="I35" s="6">
        <v>1357.45</v>
      </c>
      <c r="J35" s="1"/>
      <c r="K35" s="1"/>
      <c r="L35" s="1">
        <v>737.1</v>
      </c>
      <c r="M35" s="1">
        <v>28476.79</v>
      </c>
      <c r="N35" s="1">
        <v>4222.58</v>
      </c>
      <c r="O35" s="1">
        <v>2959.56</v>
      </c>
      <c r="P35" s="1"/>
      <c r="Q35" s="1"/>
      <c r="R35" s="1"/>
      <c r="S35" s="5">
        <f t="shared" si="3"/>
        <v>1036312.21</v>
      </c>
      <c r="T35" s="1"/>
      <c r="U35" s="1"/>
      <c r="V35" s="1"/>
      <c r="W35" s="1"/>
      <c r="X35" s="5">
        <f t="shared" si="1"/>
        <v>1036312.21</v>
      </c>
    </row>
    <row r="36" spans="1:24" ht="12.75">
      <c r="A36" s="12" t="s">
        <v>43</v>
      </c>
      <c r="B36" s="1">
        <v>1153317.49</v>
      </c>
      <c r="C36" s="1">
        <v>192893.52</v>
      </c>
      <c r="D36" s="1">
        <v>234416.48</v>
      </c>
      <c r="E36" s="1">
        <v>42003.43</v>
      </c>
      <c r="F36" s="1">
        <v>95354.92</v>
      </c>
      <c r="G36" s="1"/>
      <c r="H36" s="1"/>
      <c r="I36" s="6">
        <v>2269.58</v>
      </c>
      <c r="J36" s="1"/>
      <c r="K36" s="1"/>
      <c r="L36" s="1">
        <v>3090.75</v>
      </c>
      <c r="M36" s="1">
        <v>17754.61</v>
      </c>
      <c r="N36" s="1">
        <v>4222.58</v>
      </c>
      <c r="O36" s="1">
        <v>872.2</v>
      </c>
      <c r="P36" s="1"/>
      <c r="Q36" s="1"/>
      <c r="R36" s="1"/>
      <c r="S36" s="5">
        <f t="shared" si="3"/>
        <v>1746195.56</v>
      </c>
      <c r="T36" s="1"/>
      <c r="U36" s="1"/>
      <c r="V36" s="15"/>
      <c r="W36" s="1"/>
      <c r="X36" s="5">
        <f t="shared" si="1"/>
        <v>1746195.56</v>
      </c>
    </row>
    <row r="37" spans="1:24" ht="12.75">
      <c r="A37" s="12" t="s">
        <v>44</v>
      </c>
      <c r="B37" s="1">
        <v>226567.67</v>
      </c>
      <c r="C37" s="1">
        <v>125043.26</v>
      </c>
      <c r="D37" s="1">
        <v>49541.44</v>
      </c>
      <c r="E37" s="1">
        <v>28592.44</v>
      </c>
      <c r="F37" s="1">
        <v>74279.08</v>
      </c>
      <c r="G37" s="1"/>
      <c r="H37" s="1">
        <v>315</v>
      </c>
      <c r="I37" s="6">
        <v>2030.5500000000002</v>
      </c>
      <c r="J37" s="1"/>
      <c r="K37" s="1"/>
      <c r="L37" s="1">
        <v>464.1</v>
      </c>
      <c r="M37" s="1">
        <v>3593.3500000000004</v>
      </c>
      <c r="N37" s="1">
        <v>4222.58</v>
      </c>
      <c r="O37" s="1">
        <v>838.67</v>
      </c>
      <c r="P37" s="1"/>
      <c r="Q37" s="1"/>
      <c r="R37" s="1"/>
      <c r="S37" s="5">
        <f t="shared" si="3"/>
        <v>515488.13999999996</v>
      </c>
      <c r="T37" s="1"/>
      <c r="U37" s="1"/>
      <c r="V37" s="1"/>
      <c r="W37" s="1"/>
      <c r="X37" s="5">
        <f t="shared" si="1"/>
        <v>515488.13999999996</v>
      </c>
    </row>
    <row r="38" spans="1:24" ht="12.75">
      <c r="A38" s="12" t="s">
        <v>45</v>
      </c>
      <c r="B38" s="1">
        <v>764389.21</v>
      </c>
      <c r="C38" s="1">
        <v>154505.83</v>
      </c>
      <c r="D38" s="1">
        <v>168165.61</v>
      </c>
      <c r="E38" s="1">
        <v>34324.16</v>
      </c>
      <c r="F38" s="1">
        <v>290952.66</v>
      </c>
      <c r="G38" s="1"/>
      <c r="H38" s="1"/>
      <c r="I38" s="6">
        <v>1769.26</v>
      </c>
      <c r="J38" s="1"/>
      <c r="K38" s="1"/>
      <c r="L38" s="1">
        <v>3192.1</v>
      </c>
      <c r="M38" s="1">
        <v>14474.09</v>
      </c>
      <c r="N38" s="1"/>
      <c r="O38" s="1">
        <v>2460.08</v>
      </c>
      <c r="P38" s="1"/>
      <c r="Q38" s="1"/>
      <c r="R38" s="1"/>
      <c r="S38" s="5">
        <f t="shared" si="3"/>
        <v>1434233</v>
      </c>
      <c r="T38" s="1"/>
      <c r="U38" s="1"/>
      <c r="V38" s="1"/>
      <c r="W38" s="1"/>
      <c r="X38" s="5">
        <f t="shared" si="1"/>
        <v>1434233</v>
      </c>
    </row>
    <row r="39" spans="1:24" ht="12.75">
      <c r="A39" s="30" t="s">
        <v>46</v>
      </c>
      <c r="B39" s="1">
        <v>2347125.95</v>
      </c>
      <c r="C39" s="1">
        <v>278999.18</v>
      </c>
      <c r="D39" s="1">
        <v>508528.6</v>
      </c>
      <c r="E39" s="1">
        <v>61312.36</v>
      </c>
      <c r="F39" s="1">
        <v>467954.26</v>
      </c>
      <c r="G39" s="1"/>
      <c r="H39" s="1">
        <v>8400</v>
      </c>
      <c r="I39" s="6">
        <v>3033.84</v>
      </c>
      <c r="J39" s="1">
        <v>2200</v>
      </c>
      <c r="K39" s="1"/>
      <c r="L39" s="1">
        <v>3328.5</v>
      </c>
      <c r="M39" s="1">
        <v>13306.310000000001</v>
      </c>
      <c r="N39" s="1"/>
      <c r="O39" s="1">
        <v>1258</v>
      </c>
      <c r="P39" s="1"/>
      <c r="Q39" s="1"/>
      <c r="R39" s="1"/>
      <c r="S39" s="5">
        <f t="shared" si="3"/>
        <v>3695447.0000000005</v>
      </c>
      <c r="T39" s="1"/>
      <c r="U39" s="1"/>
      <c r="V39" s="1"/>
      <c r="W39" s="1"/>
      <c r="X39" s="5">
        <f t="shared" si="1"/>
        <v>3695447.0000000005</v>
      </c>
    </row>
    <row r="40" spans="1:24" ht="12.75">
      <c r="A40" s="30" t="s">
        <v>47</v>
      </c>
      <c r="B40" s="1">
        <v>1643673.22</v>
      </c>
      <c r="C40" s="1">
        <v>142021.24</v>
      </c>
      <c r="D40" s="1">
        <v>355531.44</v>
      </c>
      <c r="E40" s="1">
        <v>32133.81</v>
      </c>
      <c r="F40" s="1">
        <v>4489</v>
      </c>
      <c r="G40" s="1"/>
      <c r="H40" s="1">
        <v>9660</v>
      </c>
      <c r="I40" s="6">
        <v>2112.7</v>
      </c>
      <c r="J40" s="1">
        <v>8550</v>
      </c>
      <c r="K40" s="1"/>
      <c r="L40" s="1">
        <v>1929.2</v>
      </c>
      <c r="M40" s="1">
        <v>28948.190000000002</v>
      </c>
      <c r="N40" s="1"/>
      <c r="O40" s="1">
        <v>205</v>
      </c>
      <c r="P40" s="1"/>
      <c r="Q40" s="1"/>
      <c r="R40" s="1"/>
      <c r="S40" s="5">
        <f t="shared" si="3"/>
        <v>2229253.8000000003</v>
      </c>
      <c r="T40" s="1"/>
      <c r="U40" s="1"/>
      <c r="V40" s="1"/>
      <c r="W40" s="1"/>
      <c r="X40" s="5">
        <f t="shared" si="1"/>
        <v>2229253.8000000003</v>
      </c>
    </row>
    <row r="41" spans="1:24" ht="12.75">
      <c r="A41" s="30" t="s">
        <v>48</v>
      </c>
      <c r="B41" s="1">
        <v>2692958.87</v>
      </c>
      <c r="C41" s="1">
        <v>228104.67</v>
      </c>
      <c r="D41" s="1">
        <v>585807.95</v>
      </c>
      <c r="E41" s="1">
        <v>57486.9</v>
      </c>
      <c r="F41" s="1">
        <v>1550</v>
      </c>
      <c r="G41" s="1"/>
      <c r="H41" s="1">
        <v>7560</v>
      </c>
      <c r="I41" s="6">
        <v>2261.63</v>
      </c>
      <c r="J41" s="1"/>
      <c r="K41" s="1"/>
      <c r="L41" s="1">
        <v>1046.1</v>
      </c>
      <c r="M41" s="1">
        <v>5078.25</v>
      </c>
      <c r="N41" s="1"/>
      <c r="O41" s="1">
        <v>0</v>
      </c>
      <c r="P41" s="1"/>
      <c r="Q41" s="1"/>
      <c r="R41" s="1"/>
      <c r="S41" s="5">
        <f t="shared" si="3"/>
        <v>3581854.37</v>
      </c>
      <c r="T41" s="1"/>
      <c r="U41" s="1">
        <v>198000</v>
      </c>
      <c r="V41" s="1"/>
      <c r="W41" s="1"/>
      <c r="X41" s="5">
        <f t="shared" si="1"/>
        <v>3779854.37</v>
      </c>
    </row>
    <row r="42" spans="1:24" ht="12.75">
      <c r="A42" s="30" t="s">
        <v>49</v>
      </c>
      <c r="B42" s="1">
        <v>542432.84</v>
      </c>
      <c r="C42" s="1">
        <v>105080.16</v>
      </c>
      <c r="D42" s="1">
        <v>118937.13</v>
      </c>
      <c r="E42" s="1">
        <v>26302.72</v>
      </c>
      <c r="F42" s="1"/>
      <c r="G42" s="1"/>
      <c r="H42" s="1"/>
      <c r="I42" s="6">
        <v>1310.09</v>
      </c>
      <c r="J42" s="1"/>
      <c r="K42" s="1"/>
      <c r="L42" s="1"/>
      <c r="M42" s="1">
        <v>2249.86</v>
      </c>
      <c r="N42" s="1">
        <v>4222.58</v>
      </c>
      <c r="O42" s="1">
        <v>0</v>
      </c>
      <c r="P42" s="1"/>
      <c r="Q42" s="1"/>
      <c r="R42" s="1"/>
      <c r="S42" s="5">
        <f t="shared" si="3"/>
        <v>800535.3799999999</v>
      </c>
      <c r="T42" s="1"/>
      <c r="U42" s="1"/>
      <c r="V42" s="1"/>
      <c r="W42" s="1"/>
      <c r="X42" s="5">
        <f t="shared" si="1"/>
        <v>800535.3799999999</v>
      </c>
    </row>
    <row r="43" spans="1:24" ht="12.75">
      <c r="A43" s="30" t="s">
        <v>50</v>
      </c>
      <c r="B43" s="1">
        <v>1189902.5</v>
      </c>
      <c r="C43" s="1">
        <v>117781.1</v>
      </c>
      <c r="D43" s="1">
        <v>260884.7</v>
      </c>
      <c r="E43" s="1">
        <v>27793.66</v>
      </c>
      <c r="F43" s="1">
        <v>35663.44</v>
      </c>
      <c r="G43" s="1"/>
      <c r="H43" s="1">
        <v>105</v>
      </c>
      <c r="I43" s="6">
        <v>3105.79</v>
      </c>
      <c r="J43" s="1"/>
      <c r="K43" s="1"/>
      <c r="L43" s="1"/>
      <c r="M43" s="1">
        <v>1189.21</v>
      </c>
      <c r="N43" s="1"/>
      <c r="O43" s="1">
        <v>279.56</v>
      </c>
      <c r="P43" s="1"/>
      <c r="Q43" s="1"/>
      <c r="R43" s="1"/>
      <c r="S43" s="5">
        <f t="shared" si="3"/>
        <v>1636704.96</v>
      </c>
      <c r="T43" s="1"/>
      <c r="U43" s="1"/>
      <c r="V43" s="1"/>
      <c r="W43" s="1"/>
      <c r="X43" s="5">
        <f t="shared" si="1"/>
        <v>1636704.96</v>
      </c>
    </row>
    <row r="44" spans="1:24" ht="12.75">
      <c r="A44" s="30" t="s">
        <v>51</v>
      </c>
      <c r="B44" s="1">
        <v>646659.77</v>
      </c>
      <c r="C44" s="1">
        <v>92191.93</v>
      </c>
      <c r="D44" s="1">
        <v>139962.04</v>
      </c>
      <c r="E44" s="1">
        <v>23837.73</v>
      </c>
      <c r="F44" s="1"/>
      <c r="G44" s="1"/>
      <c r="H44" s="1">
        <v>315</v>
      </c>
      <c r="I44" s="6">
        <v>1824.54</v>
      </c>
      <c r="J44" s="1"/>
      <c r="K44" s="1"/>
      <c r="L44" s="1"/>
      <c r="M44" s="1">
        <v>2455.56</v>
      </c>
      <c r="N44" s="1">
        <v>4222.58</v>
      </c>
      <c r="O44" s="1"/>
      <c r="P44" s="1"/>
      <c r="Q44" s="1"/>
      <c r="R44" s="1"/>
      <c r="S44" s="5">
        <f t="shared" si="3"/>
        <v>911469.15</v>
      </c>
      <c r="T44" s="1"/>
      <c r="U44" s="1"/>
      <c r="V44" s="1"/>
      <c r="W44" s="1"/>
      <c r="X44" s="5">
        <f t="shared" si="1"/>
        <v>911469.15</v>
      </c>
    </row>
    <row r="45" spans="1:24" ht="12.75">
      <c r="A45" s="30" t="s">
        <v>52</v>
      </c>
      <c r="B45" s="1">
        <v>449585.2</v>
      </c>
      <c r="C45" s="1">
        <v>45086.34</v>
      </c>
      <c r="D45" s="1">
        <v>98908.74</v>
      </c>
      <c r="E45" s="1">
        <v>9008.46</v>
      </c>
      <c r="F45" s="1"/>
      <c r="G45" s="1"/>
      <c r="H45" s="1"/>
      <c r="I45" s="6">
        <v>1056.73</v>
      </c>
      <c r="J45" s="1"/>
      <c r="K45" s="1"/>
      <c r="L45" s="1"/>
      <c r="M45" s="1">
        <v>1092.79</v>
      </c>
      <c r="N45" s="1"/>
      <c r="O45" s="1"/>
      <c r="P45" s="1"/>
      <c r="Q45" s="1"/>
      <c r="R45" s="1"/>
      <c r="S45" s="5">
        <f t="shared" si="3"/>
        <v>604738.26</v>
      </c>
      <c r="T45" s="1"/>
      <c r="U45" s="1"/>
      <c r="V45" s="1"/>
      <c r="W45" s="1"/>
      <c r="X45" s="5">
        <f t="shared" si="1"/>
        <v>604738.26</v>
      </c>
    </row>
    <row r="46" spans="1:24" s="14" customFormat="1" ht="12.75">
      <c r="A46" s="8" t="s">
        <v>1</v>
      </c>
      <c r="B46" s="8">
        <f aca="true" t="shared" si="4" ref="B46:X46">SUM(B28:B45)</f>
        <v>21403158.38</v>
      </c>
      <c r="C46" s="8">
        <f t="shared" si="4"/>
        <v>2839283.24</v>
      </c>
      <c r="D46" s="8">
        <f t="shared" si="4"/>
        <v>4641695.03</v>
      </c>
      <c r="E46" s="8">
        <f t="shared" si="4"/>
        <v>649941.5299999999</v>
      </c>
      <c r="F46" s="8">
        <f t="shared" si="4"/>
        <v>1423554.52</v>
      </c>
      <c r="G46" s="8">
        <f t="shared" si="4"/>
        <v>0</v>
      </c>
      <c r="H46" s="8">
        <f t="shared" si="4"/>
        <v>29400</v>
      </c>
      <c r="I46" s="8">
        <f t="shared" si="4"/>
        <v>37461.16</v>
      </c>
      <c r="J46" s="8">
        <f t="shared" si="4"/>
        <v>10750</v>
      </c>
      <c r="K46" s="8">
        <f t="shared" si="4"/>
        <v>0</v>
      </c>
      <c r="L46" s="8">
        <f t="shared" si="4"/>
        <v>23830.35</v>
      </c>
      <c r="M46" s="8">
        <f t="shared" si="4"/>
        <v>218075.65999999997</v>
      </c>
      <c r="N46" s="8">
        <f t="shared" si="4"/>
        <v>42225.850000000006</v>
      </c>
      <c r="O46" s="8">
        <f t="shared" si="4"/>
        <v>23700.670000000002</v>
      </c>
      <c r="P46" s="8">
        <f t="shared" si="4"/>
        <v>0</v>
      </c>
      <c r="Q46" s="8">
        <f t="shared" si="4"/>
        <v>0</v>
      </c>
      <c r="R46" s="8">
        <f t="shared" si="4"/>
        <v>0</v>
      </c>
      <c r="S46" s="5">
        <f t="shared" si="4"/>
        <v>31343076.39</v>
      </c>
      <c r="T46" s="5">
        <f t="shared" si="4"/>
        <v>0</v>
      </c>
      <c r="U46" s="5">
        <f t="shared" si="4"/>
        <v>198000</v>
      </c>
      <c r="V46" s="5">
        <f t="shared" si="4"/>
        <v>0</v>
      </c>
      <c r="W46" s="5">
        <f t="shared" si="4"/>
        <v>0</v>
      </c>
      <c r="X46" s="5">
        <f t="shared" si="4"/>
        <v>31541076.39</v>
      </c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5"/>
      <c r="T47" s="1"/>
      <c r="U47" s="1"/>
      <c r="V47" s="1"/>
      <c r="W47" s="1"/>
      <c r="X47" s="5"/>
    </row>
    <row r="48" spans="1:24" ht="12.75">
      <c r="A48" s="1" t="s">
        <v>2</v>
      </c>
      <c r="B48" s="1"/>
      <c r="C48" s="1">
        <v>502562.4</v>
      </c>
      <c r="D48" s="1"/>
      <c r="E48" s="1">
        <v>114278.12</v>
      </c>
      <c r="F48" s="1">
        <v>38587.62</v>
      </c>
      <c r="G48" s="1"/>
      <c r="H48" s="1"/>
      <c r="I48" s="8">
        <v>615.1</v>
      </c>
      <c r="J48" s="1"/>
      <c r="K48" s="1"/>
      <c r="L48" s="1"/>
      <c r="M48" s="1">
        <v>2410.58</v>
      </c>
      <c r="N48" s="1"/>
      <c r="O48" s="1"/>
      <c r="P48" s="1"/>
      <c r="Q48" s="1"/>
      <c r="R48" s="1"/>
      <c r="S48" s="5">
        <f t="shared" si="3"/>
        <v>658453.82</v>
      </c>
      <c r="T48" s="1"/>
      <c r="U48" s="1"/>
      <c r="V48" s="1"/>
      <c r="W48" s="1"/>
      <c r="X48" s="5">
        <f t="shared" si="1"/>
        <v>658453.82</v>
      </c>
    </row>
    <row r="49" spans="1:24" ht="12.75">
      <c r="A49" s="1" t="s">
        <v>22</v>
      </c>
      <c r="B49" s="1"/>
      <c r="C49" s="1">
        <v>305945.07</v>
      </c>
      <c r="D49" s="1"/>
      <c r="E49" s="1">
        <v>79773.71</v>
      </c>
      <c r="F49" s="1">
        <v>13907.2</v>
      </c>
      <c r="G49" s="1"/>
      <c r="H49" s="1"/>
      <c r="I49" s="8">
        <v>523.27</v>
      </c>
      <c r="J49" s="1"/>
      <c r="K49" s="1"/>
      <c r="L49" s="1">
        <v>707.1</v>
      </c>
      <c r="M49" s="1">
        <v>3072.66</v>
      </c>
      <c r="N49" s="1"/>
      <c r="O49" s="1"/>
      <c r="P49" s="1"/>
      <c r="Q49" s="1"/>
      <c r="R49" s="1"/>
      <c r="S49" s="5">
        <f t="shared" si="3"/>
        <v>403929.01</v>
      </c>
      <c r="T49" s="1"/>
      <c r="U49" s="1"/>
      <c r="V49" s="1"/>
      <c r="W49" s="1"/>
      <c r="X49" s="5">
        <f t="shared" si="1"/>
        <v>403929.01</v>
      </c>
    </row>
    <row r="50" spans="1:24" ht="12.75">
      <c r="A50" s="9" t="s">
        <v>3</v>
      </c>
      <c r="B50" s="1"/>
      <c r="C50" s="1">
        <v>291205.95</v>
      </c>
      <c r="D50" s="1"/>
      <c r="E50" s="1">
        <v>63515.04</v>
      </c>
      <c r="F50" s="1">
        <v>13036.82</v>
      </c>
      <c r="G50" s="1"/>
      <c r="H50" s="1"/>
      <c r="I50" s="8">
        <v>797.94</v>
      </c>
      <c r="J50" s="1"/>
      <c r="K50" s="1"/>
      <c r="L50" s="1"/>
      <c r="M50" s="1">
        <v>642.81</v>
      </c>
      <c r="N50" s="1"/>
      <c r="O50" s="1"/>
      <c r="P50" s="1"/>
      <c r="Q50" s="1"/>
      <c r="R50" s="1"/>
      <c r="S50" s="5">
        <f t="shared" si="3"/>
        <v>369198.56</v>
      </c>
      <c r="T50" s="1"/>
      <c r="U50" s="1"/>
      <c r="V50" s="1"/>
      <c r="W50" s="1"/>
      <c r="X50" s="5">
        <f t="shared" si="1"/>
        <v>369198.56</v>
      </c>
    </row>
    <row r="51" spans="1:25" s="14" customFormat="1" ht="12.75">
      <c r="A51" s="8" t="s">
        <v>1</v>
      </c>
      <c r="B51" s="8">
        <f aca="true" t="shared" si="5" ref="B51:X51">SUM(B48:B50)</f>
        <v>0</v>
      </c>
      <c r="C51" s="8">
        <f t="shared" si="5"/>
        <v>1099713.42</v>
      </c>
      <c r="D51" s="8">
        <f t="shared" si="5"/>
        <v>0</v>
      </c>
      <c r="E51" s="8">
        <f t="shared" si="5"/>
        <v>257566.87000000002</v>
      </c>
      <c r="F51" s="8">
        <f t="shared" si="5"/>
        <v>65531.64000000001</v>
      </c>
      <c r="G51" s="8">
        <f t="shared" si="5"/>
        <v>0</v>
      </c>
      <c r="H51" s="8">
        <f t="shared" si="5"/>
        <v>0</v>
      </c>
      <c r="I51" s="8">
        <f t="shared" si="5"/>
        <v>1936.31</v>
      </c>
      <c r="J51" s="8">
        <f t="shared" si="5"/>
        <v>0</v>
      </c>
      <c r="K51" s="8">
        <f t="shared" si="5"/>
        <v>0</v>
      </c>
      <c r="L51" s="8">
        <f t="shared" si="5"/>
        <v>707.1</v>
      </c>
      <c r="M51" s="8">
        <f t="shared" si="5"/>
        <v>6126.049999999999</v>
      </c>
      <c r="N51" s="8">
        <f t="shared" si="5"/>
        <v>0</v>
      </c>
      <c r="O51" s="8">
        <f t="shared" si="5"/>
        <v>0</v>
      </c>
      <c r="P51" s="8">
        <f t="shared" si="5"/>
        <v>0</v>
      </c>
      <c r="Q51" s="8">
        <f t="shared" si="5"/>
        <v>0</v>
      </c>
      <c r="R51" s="8">
        <f t="shared" si="5"/>
        <v>0</v>
      </c>
      <c r="S51" s="5">
        <f t="shared" si="5"/>
        <v>1431581.3900000001</v>
      </c>
      <c r="T51" s="8">
        <f t="shared" si="5"/>
        <v>0</v>
      </c>
      <c r="U51" s="8">
        <f t="shared" si="5"/>
        <v>0</v>
      </c>
      <c r="V51" s="8">
        <f t="shared" si="5"/>
        <v>0</v>
      </c>
      <c r="W51" s="8">
        <f t="shared" si="5"/>
        <v>0</v>
      </c>
      <c r="X51" s="8">
        <f t="shared" si="5"/>
        <v>1431581.3900000001</v>
      </c>
      <c r="Y51" s="16"/>
    </row>
    <row r="52" spans="1:24" s="14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5"/>
      <c r="T52" s="8"/>
      <c r="U52" s="8"/>
      <c r="V52" s="8"/>
      <c r="W52" s="8"/>
      <c r="X52" s="5"/>
    </row>
    <row r="53" spans="1:24" s="14" customFormat="1" ht="12.75">
      <c r="A53" s="8" t="s">
        <v>4</v>
      </c>
      <c r="B53" s="8"/>
      <c r="C53" s="8">
        <v>321657.98</v>
      </c>
      <c r="D53" s="8"/>
      <c r="E53" s="8">
        <v>75627.38</v>
      </c>
      <c r="F53" s="8">
        <v>21022.62</v>
      </c>
      <c r="G53" s="8"/>
      <c r="H53" s="8"/>
      <c r="I53" s="8">
        <v>3077.06</v>
      </c>
      <c r="J53" s="8">
        <v>5700</v>
      </c>
      <c r="K53" s="8"/>
      <c r="L53" s="8">
        <v>2756.25</v>
      </c>
      <c r="M53" s="8">
        <v>22438.32</v>
      </c>
      <c r="N53" s="8"/>
      <c r="O53" s="8"/>
      <c r="P53" s="8"/>
      <c r="Q53" s="8"/>
      <c r="R53" s="8"/>
      <c r="S53" s="5">
        <f t="shared" si="3"/>
        <v>452279.61</v>
      </c>
      <c r="T53" s="17"/>
      <c r="U53" s="17"/>
      <c r="V53" s="8"/>
      <c r="W53" s="8"/>
      <c r="X53" s="5">
        <f t="shared" si="1"/>
        <v>452279.61</v>
      </c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1"/>
      <c r="X54" s="5"/>
    </row>
    <row r="55" spans="1:24" s="14" customFormat="1" ht="12.75">
      <c r="A55" s="18" t="s">
        <v>26</v>
      </c>
      <c r="B55" s="19">
        <v>170898.26</v>
      </c>
      <c r="C55" s="19">
        <v>5773.49</v>
      </c>
      <c r="D55" s="19">
        <v>37597.62</v>
      </c>
      <c r="E55" s="19">
        <v>605.59</v>
      </c>
      <c r="F55" s="19">
        <v>2242.16</v>
      </c>
      <c r="G55" s="19"/>
      <c r="H55" s="19"/>
      <c r="I55" s="8">
        <v>418</v>
      </c>
      <c r="J55" s="19"/>
      <c r="K55" s="19"/>
      <c r="L55" s="19">
        <v>109.2</v>
      </c>
      <c r="M55" s="19">
        <v>1060.65</v>
      </c>
      <c r="N55" s="19"/>
      <c r="O55" s="19"/>
      <c r="P55" s="19"/>
      <c r="Q55" s="19"/>
      <c r="R55" s="19"/>
      <c r="S55" s="5">
        <f t="shared" si="3"/>
        <v>218704.97</v>
      </c>
      <c r="T55" s="19"/>
      <c r="U55" s="19"/>
      <c r="V55" s="19"/>
      <c r="W55" s="19"/>
      <c r="X55" s="5">
        <f t="shared" si="1"/>
        <v>218704.97</v>
      </c>
    </row>
    <row r="56" spans="1:24" ht="12.75">
      <c r="A56" s="12"/>
      <c r="B56" s="21"/>
      <c r="C56" s="12"/>
      <c r="D56" s="2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5"/>
      <c r="T56" s="12"/>
      <c r="U56" s="12"/>
      <c r="V56" s="12"/>
      <c r="W56" s="12"/>
      <c r="X56" s="5"/>
    </row>
    <row r="57" spans="1:24" s="25" customFormat="1" ht="12.75">
      <c r="A57" s="5" t="s">
        <v>29</v>
      </c>
      <c r="B57" s="24"/>
      <c r="C57" s="22">
        <v>129369.35</v>
      </c>
      <c r="D57" s="23"/>
      <c r="E57" s="22">
        <v>28461.25</v>
      </c>
      <c r="F57" s="36">
        <v>2755.7</v>
      </c>
      <c r="G57" s="22"/>
      <c r="H57" s="22"/>
      <c r="I57" s="22">
        <v>138</v>
      </c>
      <c r="J57" s="22"/>
      <c r="K57" s="22"/>
      <c r="L57" s="22">
        <v>190.2</v>
      </c>
      <c r="M57" s="22">
        <v>2079.89</v>
      </c>
      <c r="N57" s="22"/>
      <c r="O57" s="22"/>
      <c r="P57" s="22"/>
      <c r="Q57" s="22"/>
      <c r="R57" s="22"/>
      <c r="S57" s="5">
        <f t="shared" si="3"/>
        <v>162994.39000000004</v>
      </c>
      <c r="T57" s="22"/>
      <c r="U57" s="22"/>
      <c r="V57" s="22"/>
      <c r="W57" s="22"/>
      <c r="X57" s="5">
        <f t="shared" si="1"/>
        <v>162994.39000000004</v>
      </c>
    </row>
    <row r="58" spans="1:2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12"/>
      <c r="X58" s="8"/>
    </row>
    <row r="60" spans="2:4" ht="12.75">
      <c r="B60" s="20"/>
      <c r="C60" s="20"/>
      <c r="D60" s="20"/>
    </row>
    <row r="61" ht="12.75">
      <c r="N61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0" sqref="N10"/>
    </sheetView>
  </sheetViews>
  <sheetFormatPr defaultColWidth="9.140625" defaultRowHeight="12.75"/>
  <cols>
    <col min="1" max="1" width="22.7109375" style="43" customWidth="1"/>
    <col min="2" max="2" width="14.140625" style="43" customWidth="1"/>
    <col min="3" max="3" width="13.140625" style="43" customWidth="1"/>
    <col min="4" max="4" width="14.8515625" style="43" customWidth="1"/>
    <col min="5" max="6" width="13.57421875" style="43" customWidth="1"/>
    <col min="7" max="7" width="10.57421875" style="43" customWidth="1"/>
    <col min="8" max="8" width="11.57421875" style="43" customWidth="1"/>
    <col min="9" max="9" width="14.140625" style="43" customWidth="1"/>
    <col min="10" max="10" width="13.7109375" style="43" customWidth="1"/>
    <col min="11" max="11" width="12.57421875" style="43" customWidth="1"/>
    <col min="12" max="12" width="10.7109375" style="43" customWidth="1"/>
    <col min="13" max="13" width="12.7109375" style="43" customWidth="1"/>
    <col min="14" max="14" width="12.8515625" style="43" customWidth="1"/>
    <col min="15" max="15" width="11.140625" style="43" customWidth="1"/>
    <col min="16" max="16" width="10.00390625" style="43" customWidth="1"/>
    <col min="17" max="18" width="9.140625" style="43" customWidth="1"/>
    <col min="19" max="19" width="13.57421875" style="51" customWidth="1"/>
    <col min="20" max="21" width="12.00390625" style="43" customWidth="1"/>
    <col min="22" max="22" width="11.28125" style="43" customWidth="1"/>
    <col min="23" max="23" width="9.140625" style="43" customWidth="1"/>
    <col min="24" max="24" width="14.8515625" style="43" customWidth="1"/>
    <col min="25" max="16384" width="9.140625" style="43" customWidth="1"/>
  </cols>
  <sheetData>
    <row r="1" ht="15.75">
      <c r="B1" s="50" t="s">
        <v>68</v>
      </c>
    </row>
    <row r="3" spans="1:24" ht="114.75" customHeight="1">
      <c r="A3" s="48"/>
      <c r="B3" s="44" t="s">
        <v>5</v>
      </c>
      <c r="C3" s="44" t="s">
        <v>6</v>
      </c>
      <c r="D3" s="44" t="s">
        <v>19</v>
      </c>
      <c r="E3" s="44" t="s">
        <v>7</v>
      </c>
      <c r="F3" s="44" t="s">
        <v>8</v>
      </c>
      <c r="G3" s="44" t="s">
        <v>9</v>
      </c>
      <c r="H3" s="44" t="s">
        <v>10</v>
      </c>
      <c r="I3" s="44" t="s">
        <v>27</v>
      </c>
      <c r="J3" s="44" t="s">
        <v>20</v>
      </c>
      <c r="K3" s="44" t="s">
        <v>11</v>
      </c>
      <c r="L3" s="44" t="s">
        <v>12</v>
      </c>
      <c r="M3" s="44" t="s">
        <v>13</v>
      </c>
      <c r="N3" s="44" t="s">
        <v>18</v>
      </c>
      <c r="O3" s="44" t="s">
        <v>28</v>
      </c>
      <c r="P3" s="44" t="s">
        <v>21</v>
      </c>
      <c r="Q3" s="44" t="s">
        <v>23</v>
      </c>
      <c r="R3" s="44" t="s">
        <v>14</v>
      </c>
      <c r="S3" s="52" t="s">
        <v>24</v>
      </c>
      <c r="T3" s="44" t="s">
        <v>15</v>
      </c>
      <c r="U3" s="52" t="s">
        <v>75</v>
      </c>
      <c r="V3" s="44" t="s">
        <v>16</v>
      </c>
      <c r="W3" s="44" t="s">
        <v>17</v>
      </c>
      <c r="X3" s="52" t="s">
        <v>25</v>
      </c>
    </row>
    <row r="4" spans="1:24" ht="12.75">
      <c r="A4" s="41" t="s">
        <v>22</v>
      </c>
      <c r="B4" s="41"/>
      <c r="C4" s="41">
        <v>62741.15</v>
      </c>
      <c r="D4" s="41"/>
      <c r="E4" s="41">
        <v>14328.26</v>
      </c>
      <c r="F4" s="41">
        <v>27368</v>
      </c>
      <c r="G4" s="41"/>
      <c r="H4" s="41"/>
      <c r="I4" s="40">
        <v>1012.87</v>
      </c>
      <c r="J4" s="41"/>
      <c r="K4" s="41"/>
      <c r="L4" s="41">
        <v>333.75</v>
      </c>
      <c r="M4" s="41">
        <v>2393.83</v>
      </c>
      <c r="N4" s="41"/>
      <c r="O4" s="41">
        <v>139.78</v>
      </c>
      <c r="P4" s="41"/>
      <c r="Q4" s="41"/>
      <c r="R4" s="41"/>
      <c r="S4" s="53">
        <f>SUM(B4:R4)</f>
        <v>108317.64</v>
      </c>
      <c r="T4" s="41"/>
      <c r="U4" s="41"/>
      <c r="V4" s="41"/>
      <c r="W4" s="41"/>
      <c r="X4" s="53">
        <f>S4+T4+V4+W4</f>
        <v>108317.64</v>
      </c>
    </row>
    <row r="5" spans="2:6" ht="12.75">
      <c r="B5" s="55"/>
      <c r="C5" s="55"/>
      <c r="D5" s="55"/>
      <c r="F5" s="55"/>
    </row>
    <row r="6" ht="12.75">
      <c r="N6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U13"/>
    </sheetView>
  </sheetViews>
  <sheetFormatPr defaultColWidth="9.140625" defaultRowHeight="12.75"/>
  <cols>
    <col min="1" max="1" width="22.7109375" style="10" customWidth="1"/>
    <col min="2" max="2" width="14.140625" style="43" customWidth="1"/>
    <col min="3" max="3" width="13.140625" style="43" customWidth="1"/>
    <col min="4" max="4" width="14.8515625" style="43" customWidth="1"/>
    <col min="5" max="5" width="13.57421875" style="43" customWidth="1"/>
    <col min="6" max="6" width="13.28125" style="43" customWidth="1"/>
    <col min="7" max="7" width="10.421875" style="43" customWidth="1"/>
    <col min="8" max="8" width="11.57421875" style="43" customWidth="1"/>
    <col min="9" max="9" width="14.140625" style="43" customWidth="1"/>
    <col min="10" max="10" width="13.7109375" style="43" customWidth="1"/>
    <col min="11" max="11" width="12.57421875" style="43" customWidth="1"/>
    <col min="12" max="12" width="10.7109375" style="43" customWidth="1"/>
    <col min="13" max="13" width="13.00390625" style="43" customWidth="1"/>
    <col min="14" max="14" width="12.8515625" style="43" customWidth="1"/>
    <col min="15" max="15" width="11.00390625" style="43" customWidth="1"/>
    <col min="16" max="17" width="9.140625" style="43" customWidth="1"/>
    <col min="18" max="18" width="9.421875" style="43" bestFit="1" customWidth="1"/>
    <col min="19" max="19" width="13.57421875" style="25" customWidth="1"/>
    <col min="20" max="20" width="12.00390625" style="43" customWidth="1"/>
    <col min="21" max="21" width="13.00390625" style="43" customWidth="1"/>
    <col min="22" max="22" width="11.28125" style="43" customWidth="1"/>
    <col min="23" max="23" width="11.421875" style="43" bestFit="1" customWidth="1"/>
    <col min="24" max="24" width="14.8515625" style="10" customWidth="1"/>
    <col min="25" max="16384" width="9.140625" style="10" customWidth="1"/>
  </cols>
  <sheetData>
    <row r="1" ht="15.75">
      <c r="B1" s="50" t="s">
        <v>67</v>
      </c>
    </row>
    <row r="3" spans="1:24" ht="114.75" customHeight="1">
      <c r="A3" s="12"/>
      <c r="B3" s="44" t="s">
        <v>5</v>
      </c>
      <c r="C3" s="44" t="s">
        <v>6</v>
      </c>
      <c r="D3" s="44" t="s">
        <v>19</v>
      </c>
      <c r="E3" s="44" t="s">
        <v>7</v>
      </c>
      <c r="F3" s="44" t="s">
        <v>8</v>
      </c>
      <c r="G3" s="44" t="s">
        <v>9</v>
      </c>
      <c r="H3" s="44" t="s">
        <v>10</v>
      </c>
      <c r="I3" s="44" t="s">
        <v>27</v>
      </c>
      <c r="J3" s="44" t="s">
        <v>20</v>
      </c>
      <c r="K3" s="44" t="s">
        <v>11</v>
      </c>
      <c r="L3" s="44" t="s">
        <v>12</v>
      </c>
      <c r="M3" s="44" t="s">
        <v>13</v>
      </c>
      <c r="N3" s="44" t="s">
        <v>18</v>
      </c>
      <c r="O3" s="44" t="s">
        <v>28</v>
      </c>
      <c r="P3" s="44" t="s">
        <v>21</v>
      </c>
      <c r="Q3" s="44" t="s">
        <v>23</v>
      </c>
      <c r="R3" s="44" t="s">
        <v>14</v>
      </c>
      <c r="S3" s="27" t="s">
        <v>24</v>
      </c>
      <c r="T3" s="44" t="s">
        <v>15</v>
      </c>
      <c r="U3" s="44" t="s">
        <v>75</v>
      </c>
      <c r="V3" s="44" t="s">
        <v>16</v>
      </c>
      <c r="W3" s="44" t="s">
        <v>17</v>
      </c>
      <c r="X3" s="27" t="s">
        <v>25</v>
      </c>
    </row>
    <row r="4" spans="1:24" ht="12.75">
      <c r="A4" s="1" t="s">
        <v>22</v>
      </c>
      <c r="B4" s="41"/>
      <c r="C4" s="41">
        <v>86962.21</v>
      </c>
      <c r="D4" s="41"/>
      <c r="E4" s="41">
        <v>20058.65</v>
      </c>
      <c r="F4" s="41">
        <v>13707.55</v>
      </c>
      <c r="G4" s="41"/>
      <c r="H4" s="41"/>
      <c r="I4" s="40">
        <v>9068.3</v>
      </c>
      <c r="J4" s="41"/>
      <c r="K4" s="41"/>
      <c r="L4" s="41">
        <v>258.9</v>
      </c>
      <c r="M4" s="41">
        <v>1505.3500000000001</v>
      </c>
      <c r="N4" s="41"/>
      <c r="O4" s="41">
        <v>139.78</v>
      </c>
      <c r="P4" s="41"/>
      <c r="Q4" s="41"/>
      <c r="R4" s="41"/>
      <c r="S4" s="5">
        <f>SUM(B4:R4)</f>
        <v>131700.74000000002</v>
      </c>
      <c r="T4" s="41"/>
      <c r="U4" s="41"/>
      <c r="V4" s="41"/>
      <c r="W4" s="41"/>
      <c r="X4" s="5">
        <f>S4+T4+V4+W4+U4</f>
        <v>131700.74000000002</v>
      </c>
    </row>
    <row r="6" spans="2:4" ht="12.75">
      <c r="B6" s="55"/>
      <c r="C6" s="55"/>
      <c r="D6" s="55"/>
    </row>
    <row r="7" spans="6:14" ht="12.75">
      <c r="F7" s="55"/>
      <c r="N7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6" sqref="L26"/>
    </sheetView>
  </sheetViews>
  <sheetFormatPr defaultColWidth="9.140625" defaultRowHeight="12.75"/>
  <cols>
    <col min="1" max="1" width="22.7109375" style="10" customWidth="1"/>
    <col min="2" max="2" width="14.140625" style="43" customWidth="1"/>
    <col min="3" max="3" width="13.140625" style="43" customWidth="1"/>
    <col min="4" max="4" width="14.8515625" style="43" customWidth="1"/>
    <col min="5" max="5" width="13.57421875" style="43" customWidth="1"/>
    <col min="6" max="6" width="12.7109375" style="43" customWidth="1"/>
    <col min="7" max="7" width="10.28125" style="43" customWidth="1"/>
    <col min="8" max="8" width="11.57421875" style="43" customWidth="1"/>
    <col min="9" max="9" width="14.140625" style="43" customWidth="1"/>
    <col min="10" max="10" width="13.7109375" style="43" customWidth="1"/>
    <col min="11" max="11" width="12.57421875" style="43" customWidth="1"/>
    <col min="12" max="12" width="10.7109375" style="43" customWidth="1"/>
    <col min="13" max="13" width="12.00390625" style="43" customWidth="1"/>
    <col min="14" max="14" width="12.8515625" style="43" customWidth="1"/>
    <col min="15" max="15" width="11.28125" style="43" customWidth="1"/>
    <col min="16" max="18" width="9.140625" style="43" customWidth="1"/>
    <col min="19" max="19" width="15.28125" style="25" customWidth="1"/>
    <col min="20" max="21" width="12.00390625" style="43" customWidth="1"/>
    <col min="22" max="22" width="11.28125" style="43" customWidth="1"/>
    <col min="23" max="23" width="9.140625" style="43" customWidth="1"/>
    <col min="24" max="24" width="14.8515625" style="43" customWidth="1"/>
    <col min="25" max="25" width="9.140625" style="43" customWidth="1"/>
    <col min="26" max="16384" width="9.140625" style="10" customWidth="1"/>
  </cols>
  <sheetData>
    <row r="1" ht="15.75">
      <c r="B1" s="50" t="s">
        <v>66</v>
      </c>
    </row>
    <row r="3" spans="1:24" ht="114.75" customHeight="1">
      <c r="A3" s="12"/>
      <c r="B3" s="44" t="s">
        <v>5</v>
      </c>
      <c r="C3" s="44" t="s">
        <v>6</v>
      </c>
      <c r="D3" s="44" t="s">
        <v>19</v>
      </c>
      <c r="E3" s="44" t="s">
        <v>7</v>
      </c>
      <c r="F3" s="44" t="s">
        <v>8</v>
      </c>
      <c r="G3" s="44" t="s">
        <v>9</v>
      </c>
      <c r="H3" s="44" t="s">
        <v>10</v>
      </c>
      <c r="I3" s="44" t="s">
        <v>27</v>
      </c>
      <c r="J3" s="44" t="s">
        <v>20</v>
      </c>
      <c r="K3" s="44" t="s">
        <v>11</v>
      </c>
      <c r="L3" s="44" t="s">
        <v>12</v>
      </c>
      <c r="M3" s="44" t="s">
        <v>13</v>
      </c>
      <c r="N3" s="44" t="s">
        <v>18</v>
      </c>
      <c r="O3" s="44" t="s">
        <v>28</v>
      </c>
      <c r="P3" s="44" t="s">
        <v>21</v>
      </c>
      <c r="Q3" s="44" t="s">
        <v>23</v>
      </c>
      <c r="R3" s="44" t="s">
        <v>14</v>
      </c>
      <c r="S3" s="27" t="s">
        <v>24</v>
      </c>
      <c r="T3" s="44" t="s">
        <v>15</v>
      </c>
      <c r="U3" s="44" t="s">
        <v>75</v>
      </c>
      <c r="V3" s="44" t="s">
        <v>16</v>
      </c>
      <c r="W3" s="44" t="s">
        <v>17</v>
      </c>
      <c r="X3" s="52" t="s">
        <v>25</v>
      </c>
    </row>
    <row r="4" spans="1:24" ht="12.75">
      <c r="A4" s="1" t="s">
        <v>22</v>
      </c>
      <c r="B4" s="41"/>
      <c r="C4" s="41">
        <v>187246.95</v>
      </c>
      <c r="D4" s="41"/>
      <c r="E4" s="41">
        <v>41354.21</v>
      </c>
      <c r="F4" s="41"/>
      <c r="G4" s="41"/>
      <c r="H4" s="41"/>
      <c r="I4" s="54">
        <v>7259.68</v>
      </c>
      <c r="J4" s="41"/>
      <c r="K4" s="41"/>
      <c r="L4" s="41">
        <v>768.75</v>
      </c>
      <c r="M4" s="41">
        <v>2325.6400000000003</v>
      </c>
      <c r="N4" s="41"/>
      <c r="O4" s="41">
        <v>279.56</v>
      </c>
      <c r="P4" s="41"/>
      <c r="Q4" s="41"/>
      <c r="R4" s="41"/>
      <c r="S4" s="5">
        <f>SUM(B4:R4)</f>
        <v>239234.79</v>
      </c>
      <c r="T4" s="41"/>
      <c r="U4" s="41"/>
      <c r="V4" s="41"/>
      <c r="W4" s="41"/>
      <c r="X4" s="53">
        <f>S4+T4+V4+W4</f>
        <v>239234.79</v>
      </c>
    </row>
    <row r="6" spans="2:6" ht="12.75">
      <c r="B6" s="55"/>
      <c r="C6" s="55"/>
      <c r="D6" s="55"/>
      <c r="F6" s="55"/>
    </row>
    <row r="7" ht="12.75">
      <c r="N7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2022-02-23T12:31:38Z</cp:lastPrinted>
  <dcterms:created xsi:type="dcterms:W3CDTF">1996-10-08T23:32:33Z</dcterms:created>
  <dcterms:modified xsi:type="dcterms:W3CDTF">2024-01-18T12:05:26Z</dcterms:modified>
  <cp:category/>
  <cp:version/>
  <cp:contentType/>
  <cp:contentStatus/>
</cp:coreProperties>
</file>